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1840" windowHeight="10125" tabRatio="84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部门整体支出绩效目标表" sheetId="10" r:id="rId10"/>
    <sheet name="对下绩效目标表" sheetId="11" r:id="rId11"/>
    <sheet name="政府采购表" sheetId="12" r:id="rId12"/>
    <sheet name="Sheet1" sheetId="13" r:id="rId13"/>
  </sheets>
  <definedNames>
    <definedName name="_xlnm.Print_Area" localSheetId="9">部门整体支出绩效目标表!$A$1:$I$40</definedName>
    <definedName name="_xlnm.Print_Titles" localSheetId="9">部门整体支出绩效目标表!$1:$2</definedName>
    <definedName name="_xlnm.Print_Titles" localSheetId="7">'财政拨款支出明细表（按经济分类科目）'!$2:$7</definedName>
    <definedName name="_xlnm.Print_Titles" localSheetId="10">对下绩效目标表!$1:$5</definedName>
    <definedName name="_xlnm.Print_Titles" localSheetId="5">基本支出预算表!$2:$8</definedName>
    <definedName name="_xlnm.Print_Titles" localSheetId="6">基金预算支出情况表!$1:$5</definedName>
    <definedName name="_xlnm.Print_Titles" localSheetId="4">一般公共预算支出表!$1:$8</definedName>
  </definedNames>
  <calcPr calcId="125725"/>
</workbook>
</file>

<file path=xl/calcChain.xml><?xml version="1.0" encoding="utf-8"?>
<calcChain xmlns="http://schemas.openxmlformats.org/spreadsheetml/2006/main">
  <c r="E23" i="8"/>
  <c r="E22"/>
  <c r="E7" i="7"/>
  <c r="E8"/>
  <c r="E9"/>
  <c r="E6"/>
  <c r="G24" i="6"/>
  <c r="C6" i="9"/>
  <c r="B6"/>
  <c r="E53" i="8"/>
  <c r="D53" s="1"/>
  <c r="D57"/>
  <c r="D58"/>
  <c r="D54"/>
  <c r="F14" l="1"/>
  <c r="E14"/>
  <c r="F13" l="1"/>
  <c r="F114" s="1"/>
  <c r="G13"/>
  <c r="G114" s="1"/>
  <c r="I13"/>
  <c r="I114" s="1"/>
  <c r="D22"/>
  <c r="E21"/>
  <c r="E19"/>
  <c r="D19" s="1"/>
  <c r="E18"/>
  <c r="D18" s="1"/>
  <c r="E16"/>
  <c r="E15"/>
  <c r="D14"/>
  <c r="D16"/>
  <c r="D21"/>
  <c r="D23"/>
  <c r="D10"/>
  <c r="D11"/>
  <c r="E12"/>
  <c r="D12" s="1"/>
  <c r="E11"/>
  <c r="E10"/>
  <c r="E9"/>
  <c r="D9" s="1"/>
  <c r="O22"/>
  <c r="P114"/>
  <c r="R114"/>
  <c r="O62"/>
  <c r="M62" s="1"/>
  <c r="M63"/>
  <c r="E8" l="1"/>
  <c r="D8" s="1"/>
  <c r="E13"/>
  <c r="D15"/>
  <c r="D13"/>
  <c r="D114" s="1"/>
  <c r="O114"/>
  <c r="N50"/>
  <c r="M52"/>
  <c r="M55"/>
  <c r="M61"/>
  <c r="N22"/>
  <c r="M24"/>
  <c r="M25"/>
  <c r="M26"/>
  <c r="M27"/>
  <c r="M28"/>
  <c r="M29"/>
  <c r="M31"/>
  <c r="M32"/>
  <c r="M34"/>
  <c r="M36"/>
  <c r="M37"/>
  <c r="M38"/>
  <c r="M42"/>
  <c r="M43"/>
  <c r="M44"/>
  <c r="M45"/>
  <c r="M46"/>
  <c r="M47"/>
  <c r="M49"/>
  <c r="M23"/>
  <c r="N8"/>
  <c r="M8" s="1"/>
  <c r="M9"/>
  <c r="M10"/>
  <c r="M11"/>
  <c r="M14"/>
  <c r="M16"/>
  <c r="M17"/>
  <c r="M18"/>
  <c r="M19"/>
  <c r="M21"/>
  <c r="E11" i="6"/>
  <c r="D11" s="1"/>
  <c r="F11"/>
  <c r="F12"/>
  <c r="E12" s="1"/>
  <c r="D12" s="1"/>
  <c r="D13"/>
  <c r="E13"/>
  <c r="F13"/>
  <c r="F16"/>
  <c r="E16" s="1"/>
  <c r="D16" s="1"/>
  <c r="D18"/>
  <c r="E18"/>
  <c r="F18"/>
  <c r="E19"/>
  <c r="D19" s="1"/>
  <c r="F19"/>
  <c r="F20"/>
  <c r="E20" s="1"/>
  <c r="D20" s="1"/>
  <c r="E21"/>
  <c r="D21" s="1"/>
  <c r="F21"/>
  <c r="E23"/>
  <c r="D23" s="1"/>
  <c r="F23"/>
  <c r="F25"/>
  <c r="E25" s="1"/>
  <c r="D25" s="1"/>
  <c r="E26"/>
  <c r="D26" s="1"/>
  <c r="F26"/>
  <c r="F27"/>
  <c r="E27" s="1"/>
  <c r="D27" s="1"/>
  <c r="F28"/>
  <c r="E28" s="1"/>
  <c r="D28" s="1"/>
  <c r="D29"/>
  <c r="E29"/>
  <c r="F29"/>
  <c r="D30"/>
  <c r="E30"/>
  <c r="F30"/>
  <c r="F31"/>
  <c r="E31" s="1"/>
  <c r="D31" s="1"/>
  <c r="D33"/>
  <c r="E33"/>
  <c r="F33"/>
  <c r="F34"/>
  <c r="E34" s="1"/>
  <c r="D34" s="1"/>
  <c r="F36"/>
  <c r="E36" s="1"/>
  <c r="D36" s="1"/>
  <c r="F38"/>
  <c r="E38" s="1"/>
  <c r="D38" s="1"/>
  <c r="F39"/>
  <c r="E39" s="1"/>
  <c r="D39" s="1"/>
  <c r="F40"/>
  <c r="E40" s="1"/>
  <c r="D40" s="1"/>
  <c r="F44"/>
  <c r="E44" s="1"/>
  <c r="D44" s="1"/>
  <c r="E45"/>
  <c r="D45" s="1"/>
  <c r="F45"/>
  <c r="F46"/>
  <c r="E46" s="1"/>
  <c r="D46" s="1"/>
  <c r="E47"/>
  <c r="D47" s="1"/>
  <c r="F47"/>
  <c r="F48"/>
  <c r="E48" s="1"/>
  <c r="D48" s="1"/>
  <c r="D49"/>
  <c r="E49"/>
  <c r="F49"/>
  <c r="F51"/>
  <c r="E51" s="1"/>
  <c r="D51" s="1"/>
  <c r="D54"/>
  <c r="E54"/>
  <c r="F54"/>
  <c r="E57"/>
  <c r="D57" s="1"/>
  <c r="F57"/>
  <c r="E63"/>
  <c r="D63" s="1"/>
  <c r="F63"/>
  <c r="G52"/>
  <c r="F52" s="1"/>
  <c r="E52" s="1"/>
  <c r="D52" s="1"/>
  <c r="F24"/>
  <c r="E24" s="1"/>
  <c r="D24" s="1"/>
  <c r="G10"/>
  <c r="N114" i="8" l="1"/>
  <c r="E114"/>
  <c r="M22"/>
  <c r="M50"/>
  <c r="M114" s="1"/>
  <c r="G9" i="6"/>
  <c r="F9" s="1"/>
  <c r="E9" s="1"/>
  <c r="D9" s="1"/>
  <c r="F10"/>
  <c r="E10" s="1"/>
  <c r="D10" s="1"/>
  <c r="AA9" i="5"/>
  <c r="AB9"/>
  <c r="G12"/>
  <c r="G11" s="1"/>
  <c r="G10" s="1"/>
  <c r="G9" s="1"/>
  <c r="I12"/>
  <c r="I11" s="1"/>
  <c r="I10" s="1"/>
  <c r="I9" s="1"/>
  <c r="J12"/>
  <c r="J11" s="1"/>
  <c r="J10" s="1"/>
  <c r="J9" s="1"/>
  <c r="K12"/>
  <c r="K11" s="1"/>
  <c r="K10" s="1"/>
  <c r="K9" s="1"/>
  <c r="L12"/>
  <c r="L11" s="1"/>
  <c r="L10" s="1"/>
  <c r="L9" s="1"/>
  <c r="M12"/>
  <c r="M11" s="1"/>
  <c r="M10" s="1"/>
  <c r="M9" s="1"/>
  <c r="N12"/>
  <c r="N11" s="1"/>
  <c r="N10" s="1"/>
  <c r="N9" s="1"/>
  <c r="Q12"/>
  <c r="Q11" s="1"/>
  <c r="Q10" s="1"/>
  <c r="Q9" s="1"/>
  <c r="S12"/>
  <c r="S11" s="1"/>
  <c r="S10" s="1"/>
  <c r="S9" s="1"/>
  <c r="U12"/>
  <c r="U11" s="1"/>
  <c r="U10" s="1"/>
  <c r="U9" s="1"/>
  <c r="V12"/>
  <c r="V11" s="1"/>
  <c r="V10" s="1"/>
  <c r="V9" s="1"/>
  <c r="W12"/>
  <c r="W11" s="1"/>
  <c r="W10" s="1"/>
  <c r="W9" s="1"/>
  <c r="X12"/>
  <c r="X11" s="1"/>
  <c r="X10" s="1"/>
  <c r="X9" s="1"/>
  <c r="Y12"/>
  <c r="Y11" s="1"/>
  <c r="Y10" s="1"/>
  <c r="Y9" s="1"/>
  <c r="Z12"/>
  <c r="Z11" s="1"/>
  <c r="Z10" s="1"/>
  <c r="Z9" s="1"/>
  <c r="R13"/>
  <c r="Q13" s="1"/>
  <c r="F13"/>
  <c r="F12" s="1"/>
  <c r="F11" s="1"/>
  <c r="F10" s="1"/>
  <c r="F9" s="1"/>
  <c r="R12" l="1"/>
  <c r="R11" s="1"/>
  <c r="R10" s="1"/>
  <c r="R9" s="1"/>
  <c r="E13"/>
  <c r="E12" s="1"/>
  <c r="E11" s="1"/>
  <c r="E10" s="1"/>
  <c r="E9" s="1"/>
  <c r="D32" i="4"/>
  <c r="D7"/>
  <c r="B32"/>
  <c r="B29" i="3"/>
  <c r="B14" i="2"/>
  <c r="D30" i="1"/>
  <c r="B30"/>
</calcChain>
</file>

<file path=xl/sharedStrings.xml><?xml version="1.0" encoding="utf-8"?>
<sst xmlns="http://schemas.openxmlformats.org/spreadsheetml/2006/main" count="1062" uniqueCount="577">
  <si>
    <t>部门财务收支总体情况表</t>
  </si>
  <si>
    <t xml:space="preserve">单位名称： </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</si>
  <si>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</si>
  <si>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</si>
  <si>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</si>
  <si>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</si>
  <si>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</si>
  <si>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</si>
  <si>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</si>
  <si>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</si>
  <si>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</si>
  <si>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</si>
  <si>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</si>
  <si>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</si>
  <si>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</si>
  <si>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</si>
  <si>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</si>
  <si>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</si>
  <si>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</si>
  <si>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</si>
  <si>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</si>
  <si>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</si>
  <si>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</si>
  <si>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</si>
  <si>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</si>
  <si>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</si>
  <si>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</si>
  <si>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</si>
  <si>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</si>
  <si>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</si>
  <si>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</si>
  <si>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</si>
  <si>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</si>
  <si>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</si>
  <si>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</si>
  <si>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</si>
  <si>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</si>
  <si>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</si>
  <si>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</si>
  <si>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</si>
  <si>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</si>
  <si>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</si>
  <si>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</si>
  <si>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</si>
  <si>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</si>
  <si>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</si>
  <si>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</si>
  <si>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</si>
  <si>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</si>
  <si>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</si>
  <si>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部门支出总体情况表</t>
  </si>
  <si>
    <t>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</si>
  <si>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</si>
  <si>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</si>
  <si>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</si>
  <si>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</si>
  <si>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</si>
  <si>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</si>
  <si>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</si>
  <si>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</si>
  <si>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</si>
  <si>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</si>
  <si>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</si>
  <si>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</si>
  <si>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</si>
  <si>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</si>
  <si>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</si>
  <si>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</si>
  <si>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</si>
  <si>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</si>
  <si>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</si>
  <si>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</si>
  <si>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</si>
  <si>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</si>
  <si>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</si>
  <si>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</si>
  <si>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</si>
  <si>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</si>
  <si>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</si>
  <si>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</si>
  <si>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</si>
  <si>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</si>
  <si>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</si>
  <si>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</si>
  <si>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</si>
  <si>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</si>
  <si>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</si>
  <si>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</si>
  <si>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</si>
  <si>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部门一般公共预算本级财力安排支出情况表</t>
  </si>
  <si>
    <r>
      <t>单位名称：</t>
    </r>
    <r>
      <rPr>
        <sz val="10"/>
        <rFont val="Arial"/>
        <family val="2"/>
      </rPr>
      <t xml:space="preserve"> </t>
    </r>
  </si>
  <si>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</si>
  <si>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</si>
  <si>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</si>
  <si>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</si>
  <si>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</si>
  <si>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</si>
  <si>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</si>
  <si>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</si>
  <si>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</si>
  <si>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</si>
  <si>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</si>
  <si>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</si>
  <si>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</si>
  <si>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</si>
  <si>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</si>
  <si>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</si>
  <si>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</si>
  <si>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</si>
  <si>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</si>
  <si>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</si>
  <si>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</si>
  <si>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</si>
  <si>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</si>
  <si>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</si>
  <si>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</si>
  <si>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</si>
  <si>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</si>
  <si>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</si>
  <si>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</si>
  <si>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</si>
  <si>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</si>
  <si>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</si>
  <si>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</si>
  <si>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</si>
  <si>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</si>
  <si>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</si>
  <si>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</si>
  <si>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</si>
  <si>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</si>
  <si>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</si>
  <si>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</si>
  <si>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</si>
  <si>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</si>
  <si>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</si>
  <si>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</si>
  <si>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</si>
  <si>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</si>
  <si>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</si>
  <si>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</si>
  <si>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</si>
  <si>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</si>
  <si>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</si>
  <si>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</si>
  <si>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</si>
  <si>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</si>
  <si>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</si>
  <si>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</si>
  <si>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</si>
  <si>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</si>
  <si>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</si>
  <si>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</si>
  <si>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</si>
  <si>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</si>
  <si>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</si>
  <si>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</si>
  <si>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</si>
  <si>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</si>
  <si>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</si>
  <si>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</si>
  <si>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</si>
  <si>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</si>
  <si>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</si>
  <si>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</si>
  <si>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</si>
  <si>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</si>
  <si>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</si>
  <si>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</si>
  <si>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</si>
  <si>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</si>
  <si>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</si>
  <si>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</si>
  <si>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</si>
  <si>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</si>
  <si>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</si>
  <si>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</si>
  <si>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</si>
  <si>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</si>
  <si>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</si>
  <si>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</si>
  <si>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</si>
  <si>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</si>
  <si>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</si>
  <si>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</si>
  <si>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</si>
  <si>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</si>
  <si>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</si>
  <si>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</si>
  <si>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</si>
  <si>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</si>
  <si>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</si>
  <si>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</si>
  <si>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</si>
  <si>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</si>
  <si>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</si>
  <si>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</si>
  <si>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</si>
  <si>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</si>
  <si>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</si>
  <si>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</si>
  <si>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</si>
  <si>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</si>
  <si>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</si>
  <si>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</si>
  <si>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</si>
  <si>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</si>
  <si>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</si>
  <si>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</si>
  <si>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</si>
  <si>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</si>
  <si>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</si>
  <si>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</si>
  <si>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</si>
  <si>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</si>
  <si>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</si>
  <si>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</si>
  <si>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</si>
  <si>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</si>
  <si>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</si>
  <si>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</si>
  <si>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</si>
  <si>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</si>
  <si>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</si>
  <si>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</si>
  <si>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</si>
  <si>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</si>
  <si>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</si>
  <si>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</si>
  <si>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</si>
  <si>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</si>
  <si>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</si>
  <si>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</si>
  <si>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</si>
  <si>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</si>
  <si>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</si>
  <si>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</si>
  <si>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</si>
  <si>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</si>
  <si>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</si>
  <si>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</si>
  <si>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</si>
  <si>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</si>
  <si>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</si>
  <si>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部门政府性基金预算支出情况表</t>
  </si>
  <si>
    <t>功能科目</t>
  </si>
  <si>
    <t>政府性基金预算支出</t>
  </si>
  <si>
    <t>科目名称</t>
  </si>
  <si>
    <t>支出总计</t>
  </si>
  <si>
    <t>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</si>
  <si>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</si>
  <si>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</si>
  <si>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</si>
  <si>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</si>
  <si>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</si>
  <si>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</si>
  <si>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</si>
  <si>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</si>
  <si>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</si>
  <si>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</si>
  <si>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</si>
  <si>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</si>
  <si>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</si>
  <si>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</si>
  <si>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</si>
  <si>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</si>
  <si>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</si>
  <si>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</si>
  <si>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</si>
  <si>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</si>
  <si>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</si>
  <si>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</si>
  <si>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</si>
  <si>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</si>
  <si>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</si>
  <si>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</si>
  <si>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</si>
  <si>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</si>
  <si>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</si>
  <si>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</si>
  <si>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</si>
  <si>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</si>
  <si>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</si>
  <si>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</si>
  <si>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</si>
  <si>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</si>
  <si>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</si>
  <si>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</si>
  <si>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</si>
  <si>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</si>
  <si>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</si>
  <si>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</si>
  <si>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</si>
  <si>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</si>
  <si>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</si>
  <si>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</si>
  <si>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</si>
  <si>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</si>
  <si>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</si>
  <si>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</si>
  <si>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</si>
  <si>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</si>
  <si>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</si>
  <si>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</si>
  <si>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</si>
  <si>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</si>
  <si>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</si>
  <si>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</si>
  <si>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</si>
  <si>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</si>
  <si>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</si>
  <si>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</si>
  <si>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</si>
  <si>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</si>
  <si>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</si>
  <si>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</si>
  <si>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</si>
  <si>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</si>
  <si>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</si>
  <si>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</si>
  <si>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</si>
  <si>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</si>
  <si>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</si>
  <si>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</si>
  <si>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</si>
  <si>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</si>
  <si>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</si>
  <si>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</si>
  <si>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</si>
  <si>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</si>
  <si>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</si>
  <si>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</si>
  <si>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</si>
  <si>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</si>
  <si>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</si>
  <si>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</si>
  <si>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</si>
  <si>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</si>
  <si>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</si>
  <si>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</si>
  <si>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</si>
  <si>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</si>
  <si>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</si>
  <si>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</si>
  <si>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</si>
  <si>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</si>
  <si>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</si>
  <si>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</si>
  <si>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</si>
  <si>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</si>
  <si>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</si>
  <si>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</si>
  <si>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</si>
  <si>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</si>
  <si>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</si>
  <si>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</si>
  <si>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</si>
  <si>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</si>
  <si>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</si>
  <si>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</si>
  <si>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</si>
  <si>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</si>
  <si>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</si>
  <si>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</si>
  <si>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</si>
  <si>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</si>
  <si>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</si>
  <si>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</si>
  <si>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</si>
  <si>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</si>
  <si>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</si>
  <si>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</si>
  <si>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</si>
  <si>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</si>
  <si>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</si>
  <si>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</si>
  <si>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</si>
  <si>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</si>
  <si>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</si>
  <si>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</si>
  <si>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</si>
  <si>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</si>
  <si>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</si>
  <si>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</si>
  <si>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</si>
  <si>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</si>
  <si>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</si>
  <si>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</si>
  <si>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</si>
  <si>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</si>
  <si>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</si>
  <si>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</si>
  <si>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</si>
  <si>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</si>
  <si>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</si>
  <si>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</si>
  <si>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</si>
  <si>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</si>
  <si>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</si>
  <si>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</si>
  <si>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</si>
  <si>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</si>
  <si>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</si>
  <si>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</si>
  <si>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</si>
  <si>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</si>
  <si>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</si>
  <si>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</si>
  <si>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</si>
  <si>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</si>
  <si>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</si>
  <si>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</si>
  <si>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</si>
  <si>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3.公务用车购置及运行费</t>
  </si>
  <si>
    <t>其中：（1）公务用车购置费</t>
  </si>
  <si>
    <t xml:space="preserve">      （2）公务用车运行费</t>
  </si>
  <si>
    <t>部门整体支出绩效目标表</t>
  </si>
  <si>
    <t>（2019年度）</t>
  </si>
  <si>
    <t>部门名称</t>
  </si>
  <si>
    <t>部门总体目标</t>
  </si>
  <si>
    <t>部门职责</t>
  </si>
  <si>
    <t>总体绩效目标（2019-2021年期间）</t>
  </si>
  <si>
    <t>部门年度重点工作任务</t>
  </si>
  <si>
    <t>任务名称</t>
  </si>
  <si>
    <t>主要内容</t>
  </si>
  <si>
    <t>申报金额（万元）</t>
  </si>
  <si>
    <t>总额</t>
  </si>
  <si>
    <t>其他资金</t>
  </si>
  <si>
    <t>年度绩效目标</t>
  </si>
  <si>
    <t>部门整体支出绩效指标</t>
  </si>
  <si>
    <t>项目绩效指标</t>
  </si>
  <si>
    <t>指标值</t>
  </si>
  <si>
    <t>说明</t>
  </si>
  <si>
    <t>一级指标</t>
  </si>
  <si>
    <t>二级指标</t>
  </si>
  <si>
    <t>三级指标</t>
  </si>
  <si>
    <t>项目支出绩效目标表</t>
  </si>
  <si>
    <t>单位名称、项目名称</t>
  </si>
  <si>
    <t>项目目标</t>
  </si>
  <si>
    <t>绩效指标值设定依据及数据来源</t>
  </si>
  <si>
    <t>部门政府采购情况表</t>
  </si>
  <si>
    <t>预算项目</t>
  </si>
  <si>
    <t>采购项目</t>
  </si>
  <si>
    <t>采购目录</t>
  </si>
  <si>
    <t>计量
单位</t>
  </si>
  <si>
    <t>数量</t>
  </si>
  <si>
    <t>面向中小企业预留资金</t>
  </si>
  <si>
    <t>基本支出/项目支出</t>
  </si>
  <si>
    <t>政府性
基金</t>
  </si>
  <si>
    <t>国有资本经营收益</t>
  </si>
  <si>
    <t>单位名称：大理市发展和改革局</t>
    <phoneticPr fontId="22" type="noConversion"/>
  </si>
  <si>
    <t>单位名称： 大理市发展和改革局</t>
    <phoneticPr fontId="22" type="noConversion"/>
  </si>
  <si>
    <r>
      <t>单位名称：</t>
    </r>
    <r>
      <rPr>
        <sz val="10"/>
        <rFont val="Arial"/>
        <family val="2"/>
      </rPr>
      <t xml:space="preserve"> </t>
    </r>
    <r>
      <rPr>
        <sz val="10"/>
        <rFont val="宋体"/>
        <family val="3"/>
        <charset val="134"/>
      </rPr>
      <t>大理市发展和改革局</t>
    </r>
    <phoneticPr fontId="22" type="noConversion"/>
  </si>
  <si>
    <t>大理市发展和改革局</t>
    <phoneticPr fontId="22" type="noConversion"/>
  </si>
  <si>
    <r>
      <t>0</t>
    </r>
    <r>
      <rPr>
        <sz val="11"/>
        <color theme="1"/>
        <rFont val="宋体"/>
        <family val="3"/>
        <charset val="134"/>
        <scheme val="minor"/>
      </rPr>
      <t>4</t>
    </r>
    <phoneticPr fontId="22" type="noConversion"/>
  </si>
  <si>
    <r>
      <t>0</t>
    </r>
    <r>
      <rPr>
        <sz val="11"/>
        <color theme="1"/>
        <rFont val="宋体"/>
        <family val="3"/>
        <charset val="134"/>
        <scheme val="minor"/>
      </rPr>
      <t>1</t>
    </r>
    <phoneticPr fontId="22" type="noConversion"/>
  </si>
  <si>
    <r>
      <t>0</t>
    </r>
    <r>
      <rPr>
        <sz val="11"/>
        <color theme="1"/>
        <rFont val="宋体"/>
        <family val="3"/>
        <charset val="134"/>
        <scheme val="minor"/>
      </rPr>
      <t>8</t>
    </r>
    <phoneticPr fontId="22" type="noConversion"/>
  </si>
  <si>
    <t>一般公共服务支出</t>
    <phoneticPr fontId="22" type="noConversion"/>
  </si>
  <si>
    <t xml:space="preserve"> 发展与改革事务</t>
    <phoneticPr fontId="22" type="noConversion"/>
  </si>
  <si>
    <t xml:space="preserve">  行政运行</t>
    <phoneticPr fontId="22" type="noConversion"/>
  </si>
  <si>
    <t xml:space="preserve">  物价管理</t>
    <phoneticPr fontId="22" type="noConversion"/>
  </si>
  <si>
    <r>
      <t>2</t>
    </r>
    <r>
      <rPr>
        <sz val="11"/>
        <color theme="1"/>
        <rFont val="宋体"/>
        <family val="3"/>
        <charset val="134"/>
        <scheme val="minor"/>
      </rPr>
      <t>22</t>
    </r>
    <phoneticPr fontId="22" type="noConversion"/>
  </si>
  <si>
    <t>粮油物资储备支出</t>
    <phoneticPr fontId="22" type="noConversion"/>
  </si>
  <si>
    <t xml:space="preserve"> 粮油事务</t>
    <phoneticPr fontId="22" type="noConversion"/>
  </si>
  <si>
    <r>
      <t xml:space="preserve"> </t>
    </r>
    <r>
      <rPr>
        <sz val="11"/>
        <color theme="1"/>
        <rFont val="宋体"/>
        <family val="3"/>
        <charset val="134"/>
        <scheme val="minor"/>
      </rPr>
      <t xml:space="preserve"> 粮食财务挂账利息补贴</t>
    </r>
    <phoneticPr fontId="22" type="noConversion"/>
  </si>
  <si>
    <t>单位名称： 大理市发展和改革局</t>
    <phoneticPr fontId="22" type="noConversion"/>
  </si>
  <si>
    <t>大理市发展和改革局</t>
    <phoneticPr fontId="22" type="noConversion"/>
  </si>
  <si>
    <t>部门：大理市发展和改革局</t>
    <phoneticPr fontId="22" type="noConversion"/>
  </si>
  <si>
    <t>大理市发展和改革局</t>
    <phoneticPr fontId="22" type="noConversion"/>
  </si>
  <si>
    <t>1.负责拟订并组织实施大理市国民经济和社会发展战略、中长期规划和年度计划，研究分析经济形势，提交国民经济和社会发展计划报告。2.负责监测宏观经济和社会发展态势，负责协调解决经济运行中的重大问题；组织实施国民经济动员有关工作。3.负责组织拟订城镇化发展战略和重大政策，负责地区经济协作项目的统筹协调；协调社会事业发展和改革中的重大问题。4.负责汇总分析财政、金融等方面的情况，研究提出直接融资的发展战略和政策建议。5.承担指导推进和综合协调经济体制改革的责任，协调有关专项经济体制改革方案，会同有关部门搞好重要专项经济体制改革之间的街接。6.拟订固定资产投资总规模和投资结构的调控目标、对策及措施；负责对市级基本建设投资计划进行统一管理;按照规定权限审批、备案和审核重大建设项目。7.组织拟订综合性产业政策和实施意见；会同有关部门拟订服务业、现代物流业、高新技术产业等发展战略、规划和重大政策。8.承担移民安置、库区基础设施建设和经济发展规划编制；负责项目监督、验收及移民资金管理和兑付；承担移民档案管理和移民动态管理工作。9.承担重要商品总量平衡和宏观调控责任；负责组织重要商品的收储、动用、轮换和管理，会同有关部门实施好食用油、猪肉、食糖、成品油等储备管理。10.综合分析研究经济社会与资源、环境协调发展的重大战略问题，综合协调环保产业和清洁生产促进有关工作。11.负责能源资源及其行业管理，拟订发展战略规划。推进能源体制改革协调能源发展和改革中的重大问题；监测能源发展情况，负责能源行业节能和资源综合利用；参与能源运行调节和应急保障。12.负责价格运行分析，负责监测分析价格总水平、重要商品和服务价格、专项价格，实施价格预测预警和应急监测；按照本级权限，负责制定、调整政府定价和政府指导价的商品价格、服务价格；依法组织、开展全市价格、收费的监督检查工作；负责政府制定价格的重要商品和服务价格的成本监审工作；负责价格鉴证工作。13.负责粮食流通行业管理，做好粮食市场监管工作；严格执行粮食储存、运输的技术规范并监督检查；负责军队粮食供应管理；协调落实粮食风险基金的使用和管理。14.承担粮食监测预警和应急责任；指导政策性粮食购销，协调粮食产销合作；承担市级储备粮行政管理责任；负责市级储备粮的数量、质量和储存安全工作；监管粮食收购、储存环节的质量安全，承担粮食质量安全监测、监督检验。</t>
    <phoneticPr fontId="22" type="noConversion"/>
  </si>
  <si>
    <t>产出指标</t>
  </si>
  <si>
    <t>产出指标—数量指标</t>
  </si>
  <si>
    <t>抓实固定资产投资工作，加强重大项目管理</t>
  </si>
  <si>
    <t>认真做好2019年市级重大项目签责工作和市级领导挂钩重大项目收集整理工作，促进全市投资任务分解落实。加强项目动态跟踪、管理，促进项目有序推进，全力抓好固定资产投资工作。</t>
  </si>
  <si>
    <t>重大项目管理，固定资产投资情况分析</t>
  </si>
  <si>
    <t>大理市经济运行调控重点任务完成度</t>
  </si>
  <si>
    <t>开展经济运行分析工作</t>
  </si>
  <si>
    <t>深化经济体制改革目标任务完成情况</t>
  </si>
  <si>
    <t>按照市委、市政府工作部署，研究和解决经济体制改革中遇到的困难和问题，破解体制机制方面的制约因素，总体把握各项改革进展情况。</t>
  </si>
  <si>
    <t>开展经济体制改革相关工作</t>
  </si>
  <si>
    <t>落实省州储备粮轮换计划</t>
  </si>
  <si>
    <t>认真贯彻落实省级和州级储备粮轮换计划，确保按质按量完成储备粮轮换工作</t>
  </si>
  <si>
    <t>配合企业开展储备粮轮换工作</t>
  </si>
  <si>
    <t>向上争取资金情况</t>
  </si>
  <si>
    <t>向上争取资金</t>
  </si>
  <si>
    <t>产出指标—质量指标</t>
  </si>
  <si>
    <t>规范粮食流通秩序，开展政策性粮食库存数量和质量大清查工作；严把军粮入库，供应质量</t>
  </si>
  <si>
    <t>粮食储备相关要求，军粮供应相关要求</t>
  </si>
  <si>
    <t>产出指标—时效指标</t>
  </si>
  <si>
    <t>项目审批，按时限办结</t>
  </si>
  <si>
    <t>办结时限</t>
  </si>
  <si>
    <t>项目审批</t>
  </si>
  <si>
    <t>经济运行定期分析任务按时完成率</t>
  </si>
  <si>
    <t>按期完成经济运行分析</t>
  </si>
  <si>
    <t>开展移民动态管理，按时兑付市移民后扶直补资金</t>
  </si>
  <si>
    <t>按动态管理情况按期兑付移民直补资金</t>
  </si>
  <si>
    <t>移民直补资金兑付</t>
  </si>
  <si>
    <t>开展价格监督检查</t>
  </si>
  <si>
    <t>产出指标—成本指标</t>
  </si>
  <si>
    <t>基本经费列支情况</t>
  </si>
  <si>
    <t>工资发放</t>
  </si>
  <si>
    <t>保障市发改局机构正常运转，保障职工日常工作生活环境</t>
  </si>
  <si>
    <t>保障机构正常运转的基本运转经费需要</t>
  </si>
  <si>
    <t>日常公用经费开支</t>
  </si>
  <si>
    <t>效益指标</t>
  </si>
  <si>
    <t>效益指标—经济效益指标</t>
  </si>
  <si>
    <t>年度大理市各项经济指标完成情况，规模以上固定资产投资完成情况，重大项目进展情况</t>
  </si>
  <si>
    <t>指标完成情况</t>
  </si>
  <si>
    <t>效益指标—社会效益指标</t>
  </si>
  <si>
    <t>开展价格认证</t>
  </si>
  <si>
    <t>加强价格管理</t>
  </si>
  <si>
    <t>切实履行好重大建设项目征地拆迁工作，兑付征地拆迁资金</t>
  </si>
  <si>
    <t>征地拆迁工作完成情况</t>
  </si>
  <si>
    <t>开展征地拆迁</t>
  </si>
  <si>
    <t>健全市场粮油价格监测体系，确保粮油市场价格平稳</t>
  </si>
  <si>
    <t>粮油市场价格监测情况</t>
  </si>
  <si>
    <t>开展粮油市场价格监测</t>
  </si>
  <si>
    <t>效益指标—生态效益指标</t>
  </si>
  <si>
    <t>负责能源资源及其行业管理，抓实能源项目及能源安全管理工作</t>
  </si>
  <si>
    <t>能源项目进展情况，能源安全情况</t>
  </si>
  <si>
    <t>开展能源相关工作</t>
  </si>
  <si>
    <t>满意度指标</t>
  </si>
  <si>
    <t>满意度指标—服务对象满意度指标</t>
  </si>
  <si>
    <t>限时办结项目审批，提升服务对象满意度</t>
  </si>
  <si>
    <t>服务对象满意度</t>
  </si>
  <si>
    <t>单位名称： 大理市发展和改革局</t>
    <phoneticPr fontId="22" type="noConversion"/>
  </si>
  <si>
    <t>粮食财务挂账利息补贴</t>
    <phoneticPr fontId="22" type="noConversion"/>
  </si>
  <si>
    <t>物价管理工作</t>
    <phoneticPr fontId="22" type="noConversion"/>
  </si>
  <si>
    <t>根据借款展期协议的贷款利率，按期支付粮食财务挂账利息。</t>
    <phoneticPr fontId="22" type="noConversion"/>
  </si>
  <si>
    <t>按期兑付粮食财务挂账利息，提升政府公信力，提升银行满意度</t>
    <phoneticPr fontId="22" type="noConversion"/>
  </si>
  <si>
    <t>按期兑付利息，银行满意度</t>
    <phoneticPr fontId="22" type="noConversion"/>
  </si>
  <si>
    <t>按期兑付利息</t>
    <phoneticPr fontId="22" type="noConversion"/>
  </si>
  <si>
    <t>按期支付粮食财务挂账利息</t>
    <phoneticPr fontId="22" type="noConversion"/>
  </si>
  <si>
    <t>按期支付利息</t>
    <phoneticPr fontId="22" type="noConversion"/>
  </si>
  <si>
    <t>借款展期协议
支付利息时间</t>
    <phoneticPr fontId="22" type="noConversion"/>
  </si>
  <si>
    <t>根据职能职责，认真开展物价管理、市场价格监督检查及价格认证工作等工作</t>
    <phoneticPr fontId="22" type="noConversion"/>
  </si>
  <si>
    <t>严格按照办结时限开展价格监督检查工作</t>
    <phoneticPr fontId="22" type="noConversion"/>
  </si>
  <si>
    <t>办结时限</t>
    <phoneticPr fontId="22" type="noConversion"/>
  </si>
  <si>
    <t>办结时限</t>
    <phoneticPr fontId="22" type="noConversion"/>
  </si>
  <si>
    <t>按期发放价格监督总站人员工资</t>
    <phoneticPr fontId="22" type="noConversion"/>
  </si>
  <si>
    <t>配合司法部门开展价格认证工作，确保司法公正</t>
    <phoneticPr fontId="22" type="noConversion"/>
  </si>
  <si>
    <t>价格认证工作完成情况</t>
    <phoneticPr fontId="22" type="noConversion"/>
  </si>
  <si>
    <t>紧紧围绕宏观调控中心任务，积极做好药品、医疗服务、成品油等价格的定价、调整和管理以及行政事业性收费和经营服务性收费管理工作，加强价格管理。</t>
    <phoneticPr fontId="22" type="noConversion"/>
  </si>
  <si>
    <t>各项工作完成情况</t>
    <phoneticPr fontId="22" type="noConversion"/>
  </si>
  <si>
    <t>深入开展价格专项检查活动，严厉打击价格欺诈行为，维护市场价格秩序</t>
    <phoneticPr fontId="22" type="noConversion"/>
  </si>
  <si>
    <t>价格监督检查工作开展情况</t>
    <phoneticPr fontId="22" type="noConversion"/>
  </si>
  <si>
    <t>按照办结时限开展价格监督检查工作，提升服务对象满意度</t>
    <phoneticPr fontId="22" type="noConversion"/>
  </si>
  <si>
    <t>服务对象满意度</t>
    <phoneticPr fontId="22" type="noConversion"/>
  </si>
  <si>
    <t>工作职能职责
办结时限
办结率</t>
    <phoneticPr fontId="22" type="noConversion"/>
  </si>
  <si>
    <t>213</t>
    <phoneticPr fontId="22" type="noConversion"/>
  </si>
  <si>
    <t>66</t>
    <phoneticPr fontId="22" type="noConversion"/>
  </si>
  <si>
    <t>99</t>
    <phoneticPr fontId="22" type="noConversion"/>
  </si>
  <si>
    <t>农林水支出</t>
    <phoneticPr fontId="22" type="noConversion"/>
  </si>
  <si>
    <t xml:space="preserve"> 大中型水库库区基金安排的支出</t>
    <phoneticPr fontId="22" type="noConversion"/>
  </si>
  <si>
    <t xml:space="preserve">  其他大中型水库库区基金支出</t>
    <phoneticPr fontId="22" type="noConversion"/>
  </si>
  <si>
    <t>根据部门职能职责：1.组织编制相关重大规划纲要；2.针对国家宏观经济政策走势，及时对大理市经济运行情况进行监测与分析；3.把握国家宏观调控政策动态，扎实开展项目谋划、储备、管理和推进工作，狠抓固定资产投资和重大项目建设工作；4.协调相关部门推进重大项目前期工作，积极向上争取资金；5.抓实经济体制改革及综合试点工作；6.按照省、州安排，有序开展特色小镇创建工作；7.积极配合乡镇开展移民项目，按时兑付移民后扶直补资金，开展移民动态管理工作；8.负责能源资源及其行业管理，抓实能源项目及能源安全管理工作；9.进一步完善价格决策机制，增强价格调控能力，提升价格监管水平，规范价格行政执法，更好的服务全市经济科学发展，社会稳定；10.认真贯彻落实省级和州级储备粮轮换计划，健全市场粮油价格监测体系，规范粮食流通秩序，监管粮食收购、储存环节质量安全，监测粮食质量；11.积极帮助企业筹措军粮，严把军粮入库、供应质量关；12.保障市发改局机构正常运转，保障职工日常工作生活环境，提高工作效率，提升服务水平。</t>
    <phoneticPr fontId="22" type="noConversion"/>
  </si>
  <si>
    <t>管理国有粮食企业代管资产</t>
    <phoneticPr fontId="22" type="noConversion"/>
  </si>
  <si>
    <t>保工资、保运转</t>
    <phoneticPr fontId="22" type="noConversion"/>
  </si>
  <si>
    <t>保障市发改局机构正常运转，保障职工工资及日常工作生活环境，提高工作效率，提升服务水平</t>
    <phoneticPr fontId="22" type="noConversion"/>
  </si>
  <si>
    <t>根据企业改革相关文件及规定要求，由我局负责代管企业改革后的部分资产，严格按照国有资产管理相关要求做好资产管理工作</t>
    <phoneticPr fontId="22" type="noConversion"/>
  </si>
  <si>
    <t>移民维稳工作</t>
    <phoneticPr fontId="22" type="noConversion"/>
  </si>
  <si>
    <t>根据州政府办《关于认定全州国有粮食购销企业财务挂账清理结果的批复》（大政办复[2005]39号）文件精神，将原三户国有粮食购销企业的粮食财务挂账剥离到市发展和改革局（市粮食局），其中：1998年6月1日前新增财务挂账990万元。根据《关于进一步落实粮食财务挂账工作的通知》安排，990万元的粮食财务挂账利息（25%）由同级财政部门在预算中安排。根据借款展期协议的贷款利率，按期支付粮食财务挂账利息</t>
    <phoneticPr fontId="22" type="noConversion"/>
  </si>
  <si>
    <t>负责宣传和贯彻落实党和国家的移民政策；指导各乡镇移民工作，协调处理移民信访工作</t>
    <phoneticPr fontId="22" type="noConversion"/>
  </si>
  <si>
    <t>1.提前谋划2019年各项经济指标，认真贯彻落实中央和省州市一系列促进经济平稳健康发展的决策部署，全力以赴抓好稳增长、补短板、抓改革、扩开放、保民生各项工作；2.针对国家宏观经济政策走势，深入各部门、各行业调研，及时监测、分析经济运行情况，定期汇报计划执行情况，认真编制大理市国民经济和社会发展计划报告和十三五中期评估报告，提出加强经济工作的建议和对策；3.做好项目审批服务，加强项目动态跟踪、管理，促进项目有序推进，认真分析项目储备，主动与职能部门对接，确保更多项目挤入中央和省的计划盘子，积极向上争取资金；4.认真做好2019年市级重大项目签责工作和市级领导挂钩重大项目收集整理工作，全力抓好固定资产投资；5.按照市委、市政府工作部署，研究和解决经济体制改革中遇到的困难和问题，破解体制机制方面的制约因素，总体把握各项改革进展情况；6.紧紧围绕宏观调控中心任务，积极做好药品、医疗服务、成品油等价格的定价、调整和管理及行政事业性收费和经营服务性收费管理工作；7.深入开展价格专项检查活动，严厉打击价格欺诈行为，维护市场价格秩序；8.加强对政府调定价项目成本的监审或审批，做好价格认证工作；9.积极配合乡镇开展移民项目，按时兑付移民后扶直补资金，开展移民动态管理工作；10.切实履行好重大建设项目征地拆迁工作，积极向上协调征地拆迁资金；11.负责能源资源及其行业管理，抓实能源项目及能源安全管理工作；12.认真贯彻落实省级和州级储备粮轮换计划，健全市场粮油价格监测体系，规范粮食流通秩序，开展政策性粮食库存数量和质量大清查工作；13.积极帮助企业筹措军粮，严把军粮入库、供应质量关；14.保障市发改局机构正常运转，保障职工日常工作生活环境，提高工作效率，提升服务水平。</t>
    <phoneticPr fontId="22" type="noConversion"/>
  </si>
  <si>
    <t>按时完成起草大理市国民经济和社会发展计划报告、开展经济运行重大问题研究等重点任务，提出的计划草案具有系统性、科学性，相关政策措施建议具有针对性、可行性。</t>
    <phoneticPr fontId="22" type="noConversion"/>
  </si>
  <si>
    <t>认真分析项目储备，主动与职能部门对接，协调做好项目前期工作，确保更多项目挤入中央和省的计划盘子，积极向上争取资金。</t>
    <phoneticPr fontId="22" type="noConversion"/>
  </si>
  <si>
    <t>监督储备粮、军粮质量</t>
    <phoneticPr fontId="22" type="noConversion"/>
  </si>
  <si>
    <t>根据借款展期协议的贷款利率，按期支付粮食财务挂账利息</t>
    <phoneticPr fontId="22" type="noConversion"/>
  </si>
  <si>
    <t>保障职工工资、待遇，厉行勤俭节约，三公经费开支不超预算</t>
    <phoneticPr fontId="22" type="noConversion"/>
  </si>
  <si>
    <t>按期发放职工工资；严格按要求开支三公经费，三公经费开支不超预算</t>
    <phoneticPr fontId="22" type="noConversion"/>
  </si>
  <si>
    <t>保障大理市市场价格监督总站人员工资</t>
    <phoneticPr fontId="22" type="noConversion"/>
  </si>
  <si>
    <t>紧紧围绕宏观调控中心任务，积极做好药品、医疗服务、成品油等价格的定价、调整和管理以及行政事业性收费和经营服务性收费管理工作，加强价格管理</t>
    <phoneticPr fontId="22" type="noConversion"/>
  </si>
  <si>
    <t>满意度指标—服务对象
满意度指标</t>
    <phoneticPr fontId="22" type="noConversion"/>
  </si>
  <si>
    <t>根据职能职责，认真开展物价管理、市场价格监督检查及价格认证工作等工作；保障大理市市场价格监督总站人员工资</t>
    <phoneticPr fontId="22" type="noConversion"/>
  </si>
  <si>
    <t>效益指标—社会效益
指标</t>
    <phoneticPr fontId="22" type="noConversion"/>
  </si>
  <si>
    <t>单位名称： 大理市发展和改革局</t>
    <phoneticPr fontId="22"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</si>
  <si>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2019年，“三公”经费较上年预算数无增减变化。其中：因公出国（境）经费较上年预算数无增减变化；公务接待费较上年预算数无增减变化；公务用车购置费较上年预算数无增减变化；公务用车运行维护费较上年预算数无增减变化。</t>
    <phoneticPr fontId="22" type="noConversion"/>
  </si>
  <si>
    <t>根据职能职责，认真开展物价管理、市场价格监督检查及价格认证工作；保障大理市市场价格监督总站人员工资</t>
    <phoneticPr fontId="22" type="noConversion"/>
  </si>
</sst>
</file>

<file path=xl/styles.xml><?xml version="1.0" encoding="utf-8"?>
<styleSheet xmlns="http://schemas.openxmlformats.org/spreadsheetml/2006/main">
  <numFmts count="5">
    <numFmt numFmtId="176" formatCode="yyyy/mm/dd"/>
    <numFmt numFmtId="177" formatCode="#,##0.00_ ;[Red]\-#,##0.00\ "/>
    <numFmt numFmtId="178" formatCode="#,##0.00_ "/>
    <numFmt numFmtId="179" formatCode="0.00_);[Red]\(0.00\)"/>
    <numFmt numFmtId="180" formatCode="0.00_ "/>
  </numFmts>
  <fonts count="34">
    <font>
      <sz val="11"/>
      <color theme="1"/>
      <name val="宋体"/>
      <charset val="134"/>
      <scheme val="minor"/>
    </font>
    <font>
      <sz val="10"/>
      <name val="宋体"/>
      <family val="3"/>
      <charset val="134"/>
    </font>
    <font>
      <sz val="10"/>
      <color indexed="8"/>
      <name val="宋体"/>
      <family val="3"/>
      <charset val="134"/>
    </font>
    <font>
      <sz val="16"/>
      <name val="方正小标宋简体"/>
      <family val="3"/>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1"/>
      <color indexed="8"/>
      <name val="宋体"/>
      <family val="3"/>
      <charset val="134"/>
      <scheme val="minor"/>
    </font>
    <font>
      <sz val="16"/>
      <name val="宋体"/>
      <family val="3"/>
      <charset val="134"/>
      <scheme val="minor"/>
    </font>
    <font>
      <sz val="18"/>
      <color indexed="8"/>
      <name val="方正小标宋简体"/>
      <family val="3"/>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2"/>
      <name val="宋体"/>
      <family val="3"/>
      <charset val="134"/>
    </font>
    <font>
      <sz val="12"/>
      <name val="宋体"/>
      <family val="3"/>
      <charset val="134"/>
    </font>
    <font>
      <sz val="10"/>
      <name val="Arial"/>
      <family val="2"/>
    </font>
    <font>
      <b/>
      <sz val="11"/>
      <color indexed="8"/>
      <name val="宋体"/>
      <family val="3"/>
      <charset val="134"/>
    </font>
    <font>
      <sz val="11"/>
      <color theme="1"/>
      <name val="宋体"/>
      <family val="3"/>
      <charset val="134"/>
    </font>
    <font>
      <sz val="9"/>
      <name val="宋体"/>
      <family val="3"/>
      <charset val="134"/>
      <scheme val="minor"/>
    </font>
    <font>
      <sz val="11"/>
      <color indexed="8"/>
      <name val="宋体"/>
      <family val="3"/>
      <charset val="134"/>
    </font>
    <font>
      <sz val="10"/>
      <color indexed="8"/>
      <name val="宋体"/>
      <family val="3"/>
      <charset val="134"/>
    </font>
    <font>
      <sz val="10"/>
      <color theme="1"/>
      <name val="宋体"/>
      <family val="3"/>
      <charset val="134"/>
    </font>
    <font>
      <sz val="10"/>
      <name val="宋体"/>
      <family val="3"/>
      <charset val="134"/>
    </font>
    <font>
      <b/>
      <sz val="10"/>
      <color indexed="8"/>
      <name val="宋体"/>
      <family val="3"/>
      <charset val="134"/>
    </font>
    <font>
      <sz val="11"/>
      <color theme="1"/>
      <name val="宋体"/>
      <family val="3"/>
      <charset val="134"/>
      <scheme val="minor"/>
    </font>
    <font>
      <b/>
      <sz val="12"/>
      <name val="宋体"/>
      <family val="3"/>
      <charset val="134"/>
    </font>
    <font>
      <b/>
      <sz val="11"/>
      <name val="宋体"/>
      <family val="3"/>
      <charset val="134"/>
    </font>
    <font>
      <b/>
      <sz val="11"/>
      <color theme="1"/>
      <name val="宋体"/>
      <family val="3"/>
      <charset val="134"/>
      <scheme val="minor"/>
    </font>
    <font>
      <b/>
      <sz val="10"/>
      <name val="宋体"/>
      <family val="3"/>
      <charset val="134"/>
    </font>
    <font>
      <sz val="11"/>
      <name val="宋体"/>
      <family val="3"/>
      <charset val="134"/>
      <scheme val="minor"/>
    </font>
  </fonts>
  <fills count="3">
    <fill>
      <patternFill patternType="none"/>
    </fill>
    <fill>
      <patternFill patternType="gray125"/>
    </fill>
    <fill>
      <patternFill patternType="solid">
        <fgColor rgb="FFFFFFFF"/>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8" fillId="0" borderId="0"/>
    <xf numFmtId="0" fontId="4" fillId="0" borderId="0">
      <alignment vertical="center"/>
    </xf>
    <xf numFmtId="0" fontId="4" fillId="0" borderId="0">
      <alignment vertical="center"/>
    </xf>
    <xf numFmtId="0" fontId="19" fillId="0" borderId="0"/>
    <xf numFmtId="0" fontId="18" fillId="0" borderId="0">
      <alignment vertical="center"/>
    </xf>
    <xf numFmtId="0" fontId="4" fillId="0" borderId="0"/>
    <xf numFmtId="0" fontId="1" fillId="0" borderId="0"/>
  </cellStyleXfs>
  <cellXfs count="23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 applyFont="1" applyFill="1" applyBorder="1" applyAlignment="1">
      <alignment horizontal="center" vertical="center" wrapText="1"/>
    </xf>
    <xf numFmtId="0" fontId="8" fillId="0" borderId="1" xfId="5" applyFont="1" applyFill="1" applyBorder="1" applyAlignment="1">
      <alignment vertical="center" wrapText="1"/>
    </xf>
    <xf numFmtId="0" fontId="9" fillId="0" borderId="0" xfId="6" applyFont="1" applyAlignment="1"/>
    <xf numFmtId="0" fontId="8" fillId="0" borderId="0" xfId="3" applyFont="1">
      <alignment vertical="center"/>
    </xf>
    <xf numFmtId="0" fontId="4" fillId="0" borderId="0" xfId="6" applyFont="1" applyAlignment="1"/>
    <xf numFmtId="0" fontId="4" fillId="0" borderId="0" xfId="0" applyFont="1" applyFill="1" applyBorder="1" applyAlignment="1">
      <alignment vertical="center"/>
    </xf>
    <xf numFmtId="0" fontId="4" fillId="0" borderId="0" xfId="0" applyFont="1" applyFill="1" applyBorder="1" applyAlignment="1"/>
    <xf numFmtId="0" fontId="11" fillId="0" borderId="0" xfId="0" applyFont="1" applyFill="1" applyBorder="1" applyAlignment="1">
      <alignment vertical="center"/>
    </xf>
    <xf numFmtId="0" fontId="12" fillId="0" borderId="12" xfId="0" applyFont="1" applyFill="1" applyBorder="1" applyAlignment="1">
      <alignment vertical="center"/>
    </xf>
    <xf numFmtId="0" fontId="12"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10" fontId="13" fillId="0" borderId="1" xfId="0" applyNumberFormat="1" applyFont="1" applyFill="1" applyBorder="1" applyAlignment="1">
      <alignment vertical="center"/>
    </xf>
    <xf numFmtId="0" fontId="0" fillId="0" borderId="0" xfId="0" applyAlignment="1">
      <alignment vertical="center"/>
    </xf>
    <xf numFmtId="49" fontId="1" fillId="0" borderId="0" xfId="0" applyNumberFormat="1" applyFont="1" applyFill="1" applyBorder="1" applyAlignment="1">
      <alignment vertical="center"/>
    </xf>
    <xf numFmtId="49" fontId="4" fillId="0" borderId="1" xfId="0" applyNumberFormat="1" applyFont="1" applyFill="1" applyBorder="1" applyAlignment="1" applyProtection="1">
      <alignment horizontal="center" vertical="center"/>
    </xf>
    <xf numFmtId="49" fontId="15" fillId="0" borderId="1" xfId="4" applyNumberFormat="1" applyFont="1" applyFill="1" applyBorder="1" applyAlignment="1">
      <alignment horizontal="center" vertical="center"/>
    </xf>
    <xf numFmtId="49" fontId="6" fillId="0" borderId="1" xfId="4" applyNumberFormat="1" applyFont="1" applyFill="1" applyBorder="1" applyAlignment="1">
      <alignment horizontal="center" vertical="center"/>
    </xf>
    <xf numFmtId="49" fontId="15" fillId="0" borderId="1" xfId="4" applyNumberFormat="1" applyFont="1" applyFill="1" applyBorder="1" applyAlignment="1">
      <alignment vertical="center"/>
    </xf>
    <xf numFmtId="0" fontId="6" fillId="0" borderId="1" xfId="0" applyFont="1" applyFill="1" applyBorder="1" applyAlignment="1">
      <alignment vertical="center"/>
    </xf>
    <xf numFmtId="49" fontId="6" fillId="0" borderId="1" xfId="4" applyNumberFormat="1" applyFont="1" applyFill="1" applyBorder="1" applyAlignment="1">
      <alignment vertical="center"/>
    </xf>
    <xf numFmtId="49" fontId="1" fillId="0" borderId="1" xfId="4" applyNumberFormat="1" applyFont="1" applyFill="1" applyBorder="1" applyAlignment="1">
      <alignment vertical="center"/>
    </xf>
    <xf numFmtId="49" fontId="6" fillId="0" borderId="1" xfId="4" applyNumberFormat="1" applyFont="1" applyFill="1" applyBorder="1" applyAlignment="1">
      <alignment vertical="center" wrapText="1"/>
    </xf>
    <xf numFmtId="49" fontId="6" fillId="0" borderId="1" xfId="0" applyNumberFormat="1" applyFont="1" applyFill="1" applyBorder="1" applyAlignment="1">
      <alignment vertical="center"/>
    </xf>
    <xf numFmtId="0" fontId="16" fillId="0" borderId="1" xfId="0" applyNumberFormat="1" applyFont="1" applyFill="1" applyBorder="1" applyAlignment="1" applyProtection="1">
      <alignment horizontal="center" vertical="center"/>
    </xf>
    <xf numFmtId="49" fontId="15"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49" fontId="6" fillId="0" borderId="1" xfId="0" applyNumberFormat="1" applyFont="1" applyFill="1" applyBorder="1" applyAlignment="1"/>
    <xf numFmtId="0" fontId="6" fillId="0" borderId="1" xfId="0" applyFont="1" applyFill="1" applyBorder="1" applyAlignment="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 fillId="0" borderId="0" xfId="4" applyFont="1" applyFill="1" applyBorder="1" applyAlignment="1"/>
    <xf numFmtId="0" fontId="18" fillId="0" borderId="1" xfId="1" applyFont="1" applyFill="1" applyBorder="1" applyAlignment="1">
      <alignment horizontal="center" vertical="center" wrapText="1"/>
    </xf>
    <xf numFmtId="0" fontId="18" fillId="0" borderId="7" xfId="1" applyFont="1" applyFill="1" applyBorder="1" applyAlignment="1">
      <alignment horizontal="center" vertical="center" wrapText="1"/>
    </xf>
    <xf numFmtId="49" fontId="6" fillId="0" borderId="1" xfId="1" applyNumberFormat="1" applyFont="1" applyFill="1" applyBorder="1" applyAlignment="1">
      <alignment horizontal="center" vertical="center"/>
    </xf>
    <xf numFmtId="0" fontId="18"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9" fillId="0" borderId="0" xfId="4" applyFont="1" applyFill="1" applyBorder="1" applyAlignment="1">
      <alignment vertical="center"/>
    </xf>
    <xf numFmtId="0" fontId="2" fillId="0" borderId="11" xfId="4"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78"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6" fillId="0" borderId="1" xfId="0" applyNumberFormat="1" applyFont="1" applyFill="1" applyBorder="1" applyAlignment="1" applyProtection="1">
      <alignment horizontal="right" vertical="center"/>
    </xf>
    <xf numFmtId="177" fontId="20" fillId="0" borderId="1" xfId="0" applyNumberFormat="1" applyFont="1" applyFill="1" applyBorder="1" applyAlignment="1" applyProtection="1">
      <alignment horizontal="right" vertical="center"/>
    </xf>
    <xf numFmtId="0" fontId="20" fillId="0" borderId="1" xfId="0" applyNumberFormat="1" applyFont="1" applyFill="1" applyBorder="1" applyAlignment="1" applyProtection="1">
      <alignment horizontal="center" vertical="center"/>
    </xf>
    <xf numFmtId="0" fontId="21" fillId="0" borderId="1" xfId="7" applyNumberFormat="1" applyFont="1" applyFill="1" applyBorder="1" applyAlignment="1" applyProtection="1">
      <alignment vertical="center"/>
    </xf>
    <xf numFmtId="0" fontId="4" fillId="0" borderId="1" xfId="7" applyNumberFormat="1" applyFont="1" applyFill="1" applyBorder="1" applyAlignment="1" applyProtection="1">
      <alignment vertical="center"/>
    </xf>
    <xf numFmtId="0" fontId="25" fillId="0" borderId="1" xfId="0" applyNumberFormat="1" applyFont="1" applyFill="1" applyBorder="1" applyAlignment="1" applyProtection="1">
      <alignment vertical="center"/>
    </xf>
    <xf numFmtId="178" fontId="24" fillId="0" borderId="1" xfId="0" applyNumberFormat="1" applyFont="1" applyFill="1" applyBorder="1" applyAlignment="1" applyProtection="1">
      <alignment horizontal="right" vertical="center"/>
    </xf>
    <xf numFmtId="0" fontId="24"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vertical="center"/>
    </xf>
    <xf numFmtId="0" fontId="26" fillId="0" borderId="1" xfId="0" applyFont="1" applyFill="1" applyBorder="1" applyAlignment="1"/>
    <xf numFmtId="178" fontId="24" fillId="0" borderId="7" xfId="0" applyNumberFormat="1" applyFont="1" applyFill="1" applyBorder="1" applyAlignment="1" applyProtection="1">
      <alignment horizontal="right" vertical="center"/>
    </xf>
    <xf numFmtId="0" fontId="24" fillId="0" borderId="7" xfId="0" applyNumberFormat="1" applyFont="1" applyFill="1" applyBorder="1" applyAlignment="1" applyProtection="1">
      <alignment horizontal="right"/>
    </xf>
    <xf numFmtId="0" fontId="26" fillId="0" borderId="1" xfId="0" applyFont="1" applyFill="1" applyBorder="1" applyAlignment="1">
      <alignment vertical="center"/>
    </xf>
    <xf numFmtId="0" fontId="27" fillId="0" borderId="6" xfId="0" applyNumberFormat="1" applyFont="1" applyFill="1" applyBorder="1" applyAlignment="1" applyProtection="1">
      <alignment horizontal="center" vertical="center"/>
    </xf>
    <xf numFmtId="177" fontId="27" fillId="0" borderId="25" xfId="0" applyNumberFormat="1" applyFont="1" applyFill="1" applyBorder="1" applyAlignment="1" applyProtection="1">
      <alignment horizontal="right" vertical="center"/>
    </xf>
    <xf numFmtId="0" fontId="27" fillId="0" borderId="1" xfId="0" applyNumberFormat="1" applyFont="1" applyFill="1" applyBorder="1" applyAlignment="1" applyProtection="1">
      <alignment horizontal="center" vertical="center"/>
    </xf>
    <xf numFmtId="177" fontId="27" fillId="0" borderId="1"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right" vertical="center"/>
    </xf>
    <xf numFmtId="49" fontId="0" fillId="0" borderId="1" xfId="0" applyNumberFormat="1" applyBorder="1" applyAlignment="1">
      <alignment horizontal="center"/>
    </xf>
    <xf numFmtId="49" fontId="28" fillId="0" borderId="1" xfId="0" applyNumberFormat="1" applyFont="1" applyBorder="1" applyAlignment="1">
      <alignment horizontal="center"/>
    </xf>
    <xf numFmtId="0" fontId="0" fillId="0" borderId="1" xfId="0" applyBorder="1" applyAlignment="1">
      <alignment horizontal="center"/>
    </xf>
    <xf numFmtId="0" fontId="28" fillId="0" borderId="1" xfId="0" applyFont="1" applyBorder="1"/>
    <xf numFmtId="179" fontId="0" fillId="0" borderId="1" xfId="0" applyNumberFormat="1" applyBorder="1" applyAlignment="1">
      <alignment readingOrder="1"/>
    </xf>
    <xf numFmtId="179" fontId="0" fillId="0" borderId="1" xfId="0" applyNumberFormat="1" applyBorder="1" applyAlignment="1">
      <alignment horizontal="right" readingOrder="1"/>
    </xf>
    <xf numFmtId="179" fontId="23" fillId="0" borderId="1" xfId="4" applyNumberFormat="1" applyFont="1" applyFill="1" applyBorder="1" applyAlignment="1" applyProtection="1">
      <alignment vertical="center" wrapText="1" readingOrder="1"/>
      <protection locked="0"/>
    </xf>
    <xf numFmtId="0" fontId="28" fillId="0" borderId="0" xfId="0" applyFont="1"/>
    <xf numFmtId="0" fontId="29" fillId="0" borderId="1" xfId="1" applyFont="1" applyFill="1" applyBorder="1"/>
    <xf numFmtId="0" fontId="29" fillId="0" borderId="1" xfId="1" applyFont="1" applyFill="1" applyBorder="1" applyAlignment="1">
      <alignment horizontal="center" vertical="center" wrapText="1"/>
    </xf>
    <xf numFmtId="0" fontId="30" fillId="0" borderId="1" xfId="1" applyFont="1" applyFill="1" applyBorder="1" applyAlignment="1">
      <alignment horizontal="center" vertical="center"/>
    </xf>
    <xf numFmtId="49" fontId="30" fillId="0" borderId="1" xfId="1" applyNumberFormat="1" applyFont="1" applyFill="1" applyBorder="1" applyAlignment="1">
      <alignment horizontal="center" vertical="center"/>
    </xf>
    <xf numFmtId="0" fontId="30" fillId="0" borderId="7" xfId="1" applyFont="1" applyFill="1" applyBorder="1" applyAlignment="1">
      <alignment vertical="center"/>
    </xf>
    <xf numFmtId="0" fontId="31" fillId="0" borderId="0" xfId="0" applyFont="1"/>
    <xf numFmtId="0" fontId="8" fillId="0" borderId="1" xfId="5" applyFont="1" applyFill="1" applyBorder="1" applyAlignment="1">
      <alignment horizontal="center" vertical="center" wrapText="1"/>
    </xf>
    <xf numFmtId="0" fontId="30" fillId="0" borderId="1" xfId="0" applyFont="1" applyFill="1" applyBorder="1" applyAlignment="1">
      <alignment vertical="center"/>
    </xf>
    <xf numFmtId="0" fontId="32" fillId="0" borderId="1" xfId="0" applyFont="1" applyFill="1" applyBorder="1" applyAlignment="1">
      <alignment vertical="center"/>
    </xf>
    <xf numFmtId="0" fontId="15" fillId="0" borderId="1" xfId="0" applyFont="1" applyFill="1" applyBorder="1" applyAlignment="1">
      <alignment vertical="center"/>
    </xf>
    <xf numFmtId="0" fontId="5" fillId="0" borderId="1" xfId="0" applyFont="1" applyFill="1" applyBorder="1" applyAlignment="1">
      <alignment vertical="center"/>
    </xf>
    <xf numFmtId="0" fontId="4" fillId="0" borderId="0" xfId="6" applyNumberFormat="1" applyFont="1" applyAlignment="1"/>
    <xf numFmtId="49" fontId="9" fillId="0" borderId="31" xfId="3" applyNumberFormat="1" applyFont="1" applyBorder="1" applyAlignment="1">
      <alignment horizontal="left" vertical="center" wrapText="1"/>
    </xf>
    <xf numFmtId="49" fontId="9" fillId="0" borderId="31" xfId="3" applyNumberFormat="1" applyFont="1" applyBorder="1" applyAlignment="1">
      <alignment horizontal="center" vertical="center" wrapText="1"/>
    </xf>
    <xf numFmtId="49" fontId="0" fillId="0" borderId="31" xfId="0" applyNumberFormat="1" applyBorder="1" applyAlignment="1">
      <alignment horizontal="center" vertical="center" wrapText="1"/>
    </xf>
    <xf numFmtId="0" fontId="9" fillId="0" borderId="1" xfId="5" applyFont="1" applyFill="1" applyBorder="1" applyAlignment="1">
      <alignment horizontal="left" vertical="center" wrapText="1"/>
    </xf>
    <xf numFmtId="0" fontId="9" fillId="0" borderId="31" xfId="5" applyFont="1" applyFill="1" applyBorder="1" applyAlignment="1">
      <alignment horizontal="left" vertical="center" wrapText="1"/>
    </xf>
    <xf numFmtId="0" fontId="33" fillId="0" borderId="1" xfId="0" applyFont="1" applyFill="1" applyBorder="1" applyAlignment="1">
      <alignment horizontal="left" vertical="center"/>
    </xf>
    <xf numFmtId="0" fontId="33" fillId="0" borderId="31" xfId="0" applyFont="1" applyFill="1" applyBorder="1" applyAlignment="1">
      <alignment horizontal="left" vertical="center"/>
    </xf>
    <xf numFmtId="49" fontId="28" fillId="0" borderId="31" xfId="0" applyNumberFormat="1" applyFont="1" applyBorder="1" applyAlignment="1">
      <alignment horizontal="center" vertical="center" wrapText="1"/>
    </xf>
    <xf numFmtId="49" fontId="9" fillId="0" borderId="31" xfId="3" applyNumberFormat="1" applyFont="1" applyBorder="1" applyAlignment="1">
      <alignment horizontal="left" vertical="center" wrapText="1"/>
    </xf>
    <xf numFmtId="49" fontId="4" fillId="0" borderId="31" xfId="0" applyNumberFormat="1" applyFont="1" applyFill="1" applyBorder="1" applyAlignment="1" applyProtection="1">
      <alignment horizontal="center" vertical="center"/>
    </xf>
    <xf numFmtId="49" fontId="4" fillId="0" borderId="31" xfId="0" applyNumberFormat="1" applyFont="1" applyFill="1" applyBorder="1" applyAlignment="1" applyProtection="1">
      <alignment horizontal="left" vertical="center"/>
    </xf>
    <xf numFmtId="179" fontId="6" fillId="0" borderId="1" xfId="0" applyNumberFormat="1" applyFont="1" applyFill="1" applyBorder="1" applyAlignment="1">
      <alignment horizontal="right" vertical="center"/>
    </xf>
    <xf numFmtId="179" fontId="4" fillId="0" borderId="31" xfId="0" applyNumberFormat="1" applyFont="1" applyFill="1" applyBorder="1" applyAlignment="1" applyProtection="1">
      <alignment horizontal="right" vertical="center"/>
    </xf>
    <xf numFmtId="49" fontId="15" fillId="0" borderId="1" xfId="0" applyNumberFormat="1" applyFont="1" applyFill="1" applyBorder="1" applyAlignment="1"/>
    <xf numFmtId="179" fontId="15" fillId="0" borderId="1" xfId="0" applyNumberFormat="1" applyFont="1" applyFill="1" applyBorder="1" applyAlignment="1">
      <alignment horizontal="right" vertical="center"/>
    </xf>
    <xf numFmtId="49" fontId="20" fillId="0" borderId="1" xfId="0" applyNumberFormat="1" applyFont="1" applyFill="1" applyBorder="1" applyAlignment="1" applyProtection="1">
      <alignment horizontal="center" vertical="center"/>
    </xf>
    <xf numFmtId="0" fontId="4" fillId="0" borderId="31" xfId="6" applyFont="1" applyBorder="1" applyAlignment="1">
      <alignment horizontal="center" vertical="center"/>
    </xf>
    <xf numFmtId="180" fontId="4" fillId="0" borderId="31" xfId="6" applyNumberFormat="1" applyFont="1" applyBorder="1" applyAlignment="1">
      <alignment horizontal="center" vertical="center" wrapText="1"/>
    </xf>
    <xf numFmtId="49" fontId="4" fillId="0" borderId="31" xfId="6" applyNumberFormat="1" applyFont="1" applyBorder="1" applyAlignment="1">
      <alignment horizontal="right" vertical="center" wrapText="1"/>
    </xf>
    <xf numFmtId="0" fontId="4" fillId="0" borderId="31" xfId="6" applyFont="1" applyFill="1" applyBorder="1" applyAlignment="1">
      <alignment horizontal="center" vertical="center" wrapText="1"/>
    </xf>
    <xf numFmtId="0" fontId="8" fillId="0" borderId="31" xfId="3" applyFont="1" applyBorder="1" applyAlignment="1">
      <alignment horizontal="center" vertical="center"/>
    </xf>
    <xf numFmtId="0" fontId="3" fillId="2" borderId="0" xfId="0" applyFont="1" applyFill="1" applyAlignment="1">
      <alignment horizontal="center" vertical="center" wrapText="1"/>
    </xf>
    <xf numFmtId="0" fontId="4" fillId="0" borderId="1" xfId="7"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7" applyNumberFormat="1" applyFont="1" applyFill="1" applyBorder="1" applyAlignment="1" applyProtection="1">
      <alignment horizontal="center" vertical="center" wrapText="1"/>
    </xf>
    <xf numFmtId="0" fontId="2" fillId="0" borderId="0" xfId="4" applyFont="1" applyFill="1" applyBorder="1" applyAlignment="1" applyProtection="1">
      <alignment horizontal="right" vertical="center" wrapText="1" readingOrder="1"/>
      <protection locked="0"/>
    </xf>
    <xf numFmtId="0" fontId="2" fillId="0" borderId="19" xfId="4" applyFont="1" applyFill="1" applyBorder="1" applyAlignment="1" applyProtection="1">
      <alignment horizontal="center" vertical="center" wrapText="1" readingOrder="1"/>
      <protection locked="0"/>
    </xf>
    <xf numFmtId="0" fontId="19" fillId="0" borderId="22" xfId="4" applyFont="1" applyFill="1" applyBorder="1" applyAlignment="1" applyProtection="1">
      <alignment vertical="top" wrapText="1"/>
      <protection locked="0"/>
    </xf>
    <xf numFmtId="0" fontId="19" fillId="0" borderId="29" xfId="4" applyFont="1" applyFill="1" applyBorder="1" applyAlignment="1" applyProtection="1">
      <alignment vertical="top" wrapText="1"/>
      <protection locked="0"/>
    </xf>
    <xf numFmtId="0" fontId="19" fillId="0" borderId="21" xfId="4" applyFont="1" applyFill="1" applyBorder="1" applyAlignment="1" applyProtection="1">
      <alignment vertical="top" wrapText="1"/>
      <protection locked="0"/>
    </xf>
    <xf numFmtId="0" fontId="19" fillId="0" borderId="25" xfId="4" applyFont="1" applyFill="1" applyBorder="1" applyAlignment="1" applyProtection="1">
      <alignment vertical="top" wrapText="1"/>
      <protection locked="0"/>
    </xf>
    <xf numFmtId="0" fontId="19" fillId="0" borderId="27" xfId="4" applyFont="1" applyFill="1" applyBorder="1" applyAlignment="1" applyProtection="1">
      <alignment vertical="top" wrapText="1"/>
      <protection locked="0"/>
    </xf>
    <xf numFmtId="0" fontId="26" fillId="0" borderId="26" xfId="4" applyFont="1" applyFill="1" applyBorder="1" applyAlignment="1">
      <alignment horizontal="left" vertical="center"/>
    </xf>
    <xf numFmtId="0" fontId="1" fillId="0" borderId="26" xfId="4" applyFont="1" applyFill="1" applyBorder="1" applyAlignment="1">
      <alignment horizontal="left" vertical="center"/>
    </xf>
    <xf numFmtId="0" fontId="2" fillId="0" borderId="21" xfId="4" applyFont="1" applyFill="1" applyBorder="1" applyAlignment="1" applyProtection="1">
      <alignment horizontal="center" vertical="center" wrapText="1" readingOrder="1"/>
      <protection locked="0"/>
    </xf>
    <xf numFmtId="0" fontId="2" fillId="0" borderId="27" xfId="4" applyFont="1" applyFill="1" applyBorder="1" applyAlignment="1" applyProtection="1">
      <alignment horizontal="center" vertical="center" wrapText="1" readingOrder="1"/>
      <protection locked="0"/>
    </xf>
    <xf numFmtId="0" fontId="2" fillId="0" borderId="30" xfId="4" applyFont="1" applyFill="1" applyBorder="1" applyAlignment="1" applyProtection="1">
      <alignment horizontal="center" vertical="center" wrapText="1" readingOrder="1"/>
      <protection locked="0"/>
    </xf>
    <xf numFmtId="0" fontId="2" fillId="0" borderId="25" xfId="4" applyFont="1" applyFill="1" applyBorder="1" applyAlignment="1" applyProtection="1">
      <alignment horizontal="center" vertical="center" wrapText="1" readingOrder="1"/>
      <protection locked="0"/>
    </xf>
    <xf numFmtId="0" fontId="2" fillId="0" borderId="11" xfId="4" applyFont="1" applyFill="1" applyBorder="1" applyAlignment="1" applyProtection="1">
      <alignment horizontal="center" vertical="center" wrapText="1" readingOrder="1"/>
      <protection locked="0"/>
    </xf>
    <xf numFmtId="0" fontId="2" fillId="0" borderId="4" xfId="4" applyFont="1" applyFill="1" applyBorder="1" applyAlignment="1" applyProtection="1">
      <alignment horizontal="center" vertical="center" wrapText="1" readingOrder="1"/>
      <protection locked="0"/>
    </xf>
    <xf numFmtId="0" fontId="2" fillId="0" borderId="6" xfId="4" applyFont="1" applyFill="1" applyBorder="1" applyAlignment="1" applyProtection="1">
      <alignment horizontal="center" vertical="center" wrapText="1" readingOrder="1"/>
      <protection locked="0"/>
    </xf>
    <xf numFmtId="0" fontId="23" fillId="0" borderId="7" xfId="4" applyFont="1" applyFill="1" applyBorder="1" applyAlignment="1" applyProtection="1">
      <alignment horizontal="center" vertical="center" wrapText="1" readingOrder="1"/>
      <protection locked="0"/>
    </xf>
    <xf numFmtId="0" fontId="23" fillId="0" borderId="13" xfId="4" applyFont="1" applyFill="1" applyBorder="1" applyAlignment="1" applyProtection="1">
      <alignment horizontal="center" vertical="center" wrapText="1" readingOrder="1"/>
      <protection locked="0"/>
    </xf>
    <xf numFmtId="0" fontId="23" fillId="0" borderId="16" xfId="4" applyFont="1" applyFill="1" applyBorder="1" applyAlignment="1" applyProtection="1">
      <alignment horizontal="center" vertical="center" wrapText="1" readingOrder="1"/>
      <protection locked="0"/>
    </xf>
    <xf numFmtId="0" fontId="28" fillId="0" borderId="7" xfId="0" applyFont="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0" fontId="19" fillId="0" borderId="20" xfId="4" applyFont="1" applyFill="1" applyBorder="1" applyAlignment="1" applyProtection="1">
      <alignment vertical="top" wrapText="1"/>
      <protection locked="0"/>
    </xf>
    <xf numFmtId="0" fontId="19" fillId="0" borderId="23" xfId="4" applyFont="1" applyFill="1" applyBorder="1" applyAlignment="1" applyProtection="1">
      <alignment vertical="top" wrapText="1"/>
      <protection locked="0"/>
    </xf>
    <xf numFmtId="0" fontId="19" fillId="0" borderId="0" xfId="4" applyFont="1" applyFill="1" applyBorder="1" applyAlignment="1"/>
    <xf numFmtId="0" fontId="19" fillId="0" borderId="24" xfId="4" applyFont="1" applyFill="1" applyBorder="1" applyAlignment="1" applyProtection="1">
      <alignment vertical="top" wrapText="1"/>
      <protection locked="0"/>
    </xf>
    <xf numFmtId="0" fontId="19" fillId="0" borderId="26" xfId="4" applyFont="1" applyFill="1" applyBorder="1" applyAlignment="1" applyProtection="1">
      <alignment vertical="top" wrapText="1"/>
      <protection locked="0"/>
    </xf>
    <xf numFmtId="0" fontId="2" fillId="0" borderId="28" xfId="4" applyFont="1" applyFill="1" applyBorder="1" applyAlignment="1" applyProtection="1">
      <alignment horizontal="center" vertical="center" wrapText="1" readingOrder="1"/>
      <protection locked="0"/>
    </xf>
    <xf numFmtId="0" fontId="2" fillId="0" borderId="22" xfId="4" applyFont="1" applyFill="1" applyBorder="1" applyAlignment="1" applyProtection="1">
      <alignment horizontal="center" vertical="center" wrapText="1" readingOrder="1"/>
      <protection locked="0"/>
    </xf>
    <xf numFmtId="0" fontId="2" fillId="0" borderId="29" xfId="4" applyFont="1" applyFill="1" applyBorder="1" applyAlignment="1" applyProtection="1">
      <alignment horizontal="center" vertical="center" wrapText="1" readingOrder="1"/>
      <protection locked="0"/>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26" fillId="0" borderId="12" xfId="1" applyFont="1" applyFill="1" applyBorder="1" applyAlignment="1">
      <alignment horizontal="left" wrapText="1"/>
    </xf>
    <xf numFmtId="0" fontId="1" fillId="0" borderId="12" xfId="1" applyFont="1" applyFill="1" applyBorder="1" applyAlignment="1">
      <alignment horizontal="left" wrapText="1"/>
    </xf>
    <xf numFmtId="0" fontId="29" fillId="0" borderId="7" xfId="1" applyFont="1" applyFill="1" applyBorder="1" applyAlignment="1">
      <alignment horizontal="left" vertical="center" wrapText="1"/>
    </xf>
    <xf numFmtId="0" fontId="17" fillId="0" borderId="13" xfId="1" applyFont="1" applyFill="1" applyBorder="1" applyAlignment="1">
      <alignment horizontal="left" vertical="center" wrapText="1"/>
    </xf>
    <xf numFmtId="0" fontId="17" fillId="0" borderId="16"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14" xfId="1" applyFont="1" applyFill="1" applyBorder="1" applyAlignment="1">
      <alignment horizontal="center" vertical="center" wrapText="1"/>
    </xf>
    <xf numFmtId="0" fontId="17" fillId="0" borderId="18" xfId="1" applyFont="1" applyFill="1" applyBorder="1" applyAlignment="1">
      <alignment horizontal="center" vertical="center" wrapText="1"/>
    </xf>
    <xf numFmtId="0" fontId="17" fillId="0" borderId="15"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7" fillId="0" borderId="10" xfId="1" applyFont="1" applyFill="1" applyBorder="1" applyAlignment="1">
      <alignment horizontal="center" vertical="center" wrapText="1"/>
    </xf>
    <xf numFmtId="0" fontId="17" fillId="0" borderId="17" xfId="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0" borderId="31" xfId="6" applyFont="1" applyBorder="1" applyAlignment="1">
      <alignment horizontal="center" vertical="center"/>
    </xf>
    <xf numFmtId="0" fontId="28" fillId="0" borderId="31" xfId="0" applyFont="1" applyBorder="1" applyAlignment="1">
      <alignment horizontal="left" vertical="center" wrapText="1"/>
    </xf>
    <xf numFmtId="0" fontId="0" fillId="0" borderId="31" xfId="0" applyBorder="1" applyAlignment="1">
      <alignment horizontal="left" vertical="center" wrapText="1"/>
    </xf>
    <xf numFmtId="49" fontId="9" fillId="0" borderId="31" xfId="3" applyNumberFormat="1" applyFont="1" applyBorder="1" applyAlignment="1">
      <alignment horizontal="left" vertical="center" wrapText="1"/>
    </xf>
    <xf numFmtId="49" fontId="28" fillId="0" borderId="31" xfId="0" applyNumberFormat="1" applyFont="1" applyBorder="1" applyAlignment="1">
      <alignment horizontal="left" vertical="center" wrapText="1"/>
    </xf>
    <xf numFmtId="49" fontId="0" fillId="0" borderId="31" xfId="0" applyNumberFormat="1" applyFont="1" applyBorder="1" applyAlignment="1">
      <alignment horizontal="left" vertical="center" wrapText="1"/>
    </xf>
    <xf numFmtId="0" fontId="4" fillId="0" borderId="31" xfId="6" applyFont="1" applyBorder="1" applyAlignment="1">
      <alignment horizontal="center" vertical="center" wrapText="1"/>
    </xf>
    <xf numFmtId="0" fontId="8" fillId="0" borderId="31" xfId="3" applyFont="1" applyBorder="1" applyAlignment="1">
      <alignment horizontal="center" vertical="center"/>
    </xf>
    <xf numFmtId="0" fontId="28" fillId="0" borderId="31" xfId="0" applyFont="1" applyBorder="1" applyAlignment="1">
      <alignment vertical="center" wrapText="1"/>
    </xf>
    <xf numFmtId="0" fontId="9" fillId="0" borderId="2"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9" fillId="0" borderId="2" xfId="5" applyFont="1" applyFill="1" applyBorder="1" applyAlignment="1">
      <alignment horizontal="left" vertical="center" wrapText="1"/>
    </xf>
    <xf numFmtId="0" fontId="9" fillId="0" borderId="3" xfId="5" applyFont="1" applyFill="1" applyBorder="1" applyAlignment="1">
      <alignment horizontal="left" vertical="center" wrapText="1"/>
    </xf>
    <xf numFmtId="0" fontId="9" fillId="0" borderId="5" xfId="5" applyFont="1" applyFill="1" applyBorder="1" applyAlignment="1">
      <alignment horizontal="left" vertical="center" wrapText="1"/>
    </xf>
    <xf numFmtId="0" fontId="9" fillId="0" borderId="1" xfId="5" applyFont="1" applyFill="1" applyBorder="1" applyAlignment="1">
      <alignment horizontal="center" vertical="center" wrapText="1"/>
    </xf>
    <xf numFmtId="49" fontId="9" fillId="0" borderId="2" xfId="3" applyNumberFormat="1" applyFont="1" applyBorder="1" applyAlignment="1">
      <alignment horizontal="center" vertical="center" wrapText="1"/>
    </xf>
    <xf numFmtId="49" fontId="9" fillId="0" borderId="5" xfId="3" applyNumberFormat="1" applyFont="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8">
    <cellStyle name="常规" xfId="0" builtinId="0"/>
    <cellStyle name="常规 16" xfId="2"/>
    <cellStyle name="常规 2" xfId="4"/>
    <cellStyle name="常规 2 11" xfId="1"/>
    <cellStyle name="常规 3" xfId="5"/>
    <cellStyle name="常规 3 2" xfId="3"/>
    <cellStyle name="常规 4" xfId="6"/>
    <cellStyle name="常规 5" xfId="7"/>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tabSelected="1" zoomScale="85" zoomScaleNormal="85" workbookViewId="0">
      <selection activeCell="D30" sqref="D30"/>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2"/>
      <c r="B1" s="2"/>
      <c r="C1" s="2"/>
    </row>
    <row r="2" spans="1:4" ht="21">
      <c r="A2" s="132" t="s">
        <v>0</v>
      </c>
      <c r="B2" s="132"/>
      <c r="C2" s="132"/>
      <c r="D2" s="132"/>
    </row>
    <row r="3" spans="1:4" ht="19.5" customHeight="1">
      <c r="A3" s="3" t="s">
        <v>449</v>
      </c>
      <c r="B3" s="67"/>
      <c r="C3" s="67"/>
      <c r="D3" s="90" t="s">
        <v>2</v>
      </c>
    </row>
    <row r="4" spans="1:4" ht="21" customHeight="1">
      <c r="A4" s="133" t="s">
        <v>3</v>
      </c>
      <c r="B4" s="133"/>
      <c r="C4" s="133" t="s">
        <v>4</v>
      </c>
      <c r="D4" s="133"/>
    </row>
    <row r="5" spans="1:4" ht="21" customHeight="1">
      <c r="A5" s="133" t="s">
        <v>5</v>
      </c>
      <c r="B5" s="133" t="s">
        <v>6</v>
      </c>
      <c r="C5" s="133" t="s">
        <v>7</v>
      </c>
      <c r="D5" s="133" t="s">
        <v>6</v>
      </c>
    </row>
    <row r="6" spans="1:4" ht="21" customHeight="1">
      <c r="A6" s="133"/>
      <c r="B6" s="133"/>
      <c r="C6" s="133"/>
      <c r="D6" s="133"/>
    </row>
    <row r="7" spans="1:4" ht="21" customHeight="1">
      <c r="A7" s="77" t="s">
        <v>8</v>
      </c>
      <c r="B7" s="78">
        <v>1114.0899999999999</v>
      </c>
      <c r="C7" s="79" t="s">
        <v>9</v>
      </c>
      <c r="D7" s="78">
        <v>1102.0899999999999</v>
      </c>
    </row>
    <row r="8" spans="1:4" ht="21" customHeight="1">
      <c r="A8" s="80" t="s">
        <v>10</v>
      </c>
      <c r="B8" s="78"/>
      <c r="C8" s="79" t="s">
        <v>11</v>
      </c>
      <c r="D8" s="78"/>
    </row>
    <row r="9" spans="1:4" ht="21" customHeight="1">
      <c r="A9" s="80" t="s">
        <v>12</v>
      </c>
      <c r="B9" s="78"/>
      <c r="C9" s="79" t="s">
        <v>13</v>
      </c>
      <c r="D9" s="78"/>
    </row>
    <row r="10" spans="1:4" ht="21" customHeight="1">
      <c r="A10" s="80" t="s">
        <v>14</v>
      </c>
      <c r="B10" s="78"/>
      <c r="C10" s="79" t="s">
        <v>15</v>
      </c>
      <c r="D10" s="78"/>
    </row>
    <row r="11" spans="1:4" ht="21" customHeight="1">
      <c r="A11" s="80" t="s">
        <v>16</v>
      </c>
      <c r="B11" s="78"/>
      <c r="C11" s="79" t="s">
        <v>17</v>
      </c>
      <c r="D11" s="78"/>
    </row>
    <row r="12" spans="1:4" ht="21" customHeight="1">
      <c r="A12" s="80" t="s">
        <v>18</v>
      </c>
      <c r="B12" s="78"/>
      <c r="C12" s="79" t="s">
        <v>19</v>
      </c>
      <c r="D12" s="78"/>
    </row>
    <row r="13" spans="1:4" ht="21" customHeight="1">
      <c r="A13" s="80" t="s">
        <v>20</v>
      </c>
      <c r="B13" s="78">
        <v>30.73</v>
      </c>
      <c r="C13" s="79" t="s">
        <v>21</v>
      </c>
      <c r="D13" s="78"/>
    </row>
    <row r="14" spans="1:4" ht="21" customHeight="1">
      <c r="A14" s="81"/>
      <c r="B14" s="78"/>
      <c r="C14" s="79" t="s">
        <v>22</v>
      </c>
      <c r="D14" s="78"/>
    </row>
    <row r="15" spans="1:4" ht="21" customHeight="1">
      <c r="A15" s="81"/>
      <c r="B15" s="78"/>
      <c r="C15" s="79" t="s">
        <v>23</v>
      </c>
      <c r="D15" s="78"/>
    </row>
    <row r="16" spans="1:4" ht="21" customHeight="1">
      <c r="A16" s="81"/>
      <c r="B16" s="78"/>
      <c r="C16" s="79" t="s">
        <v>24</v>
      </c>
      <c r="D16" s="78"/>
    </row>
    <row r="17" spans="1:4" ht="21" customHeight="1">
      <c r="A17" s="81"/>
      <c r="B17" s="82"/>
      <c r="C17" s="79" t="s">
        <v>25</v>
      </c>
      <c r="D17" s="78"/>
    </row>
    <row r="18" spans="1:4" ht="21" customHeight="1">
      <c r="A18" s="81"/>
      <c r="B18" s="83"/>
      <c r="C18" s="79" t="s">
        <v>26</v>
      </c>
      <c r="D18" s="78">
        <v>6</v>
      </c>
    </row>
    <row r="19" spans="1:4" ht="21" customHeight="1">
      <c r="A19" s="81"/>
      <c r="B19" s="83"/>
      <c r="C19" s="79" t="s">
        <v>27</v>
      </c>
      <c r="D19" s="78"/>
    </row>
    <row r="20" spans="1:4" ht="21" customHeight="1">
      <c r="A20" s="81"/>
      <c r="B20" s="83"/>
      <c r="C20" s="80" t="s">
        <v>28</v>
      </c>
      <c r="D20" s="78"/>
    </row>
    <row r="21" spans="1:4" ht="21" customHeight="1">
      <c r="A21" s="84"/>
      <c r="B21" s="83"/>
      <c r="C21" s="80" t="s">
        <v>29</v>
      </c>
      <c r="D21" s="78"/>
    </row>
    <row r="22" spans="1:4" ht="21" customHeight="1">
      <c r="A22" s="79"/>
      <c r="B22" s="83"/>
      <c r="C22" s="80" t="s">
        <v>30</v>
      </c>
      <c r="D22" s="78"/>
    </row>
    <row r="23" spans="1:4" ht="21" customHeight="1">
      <c r="A23" s="79"/>
      <c r="B23" s="83"/>
      <c r="C23" s="80" t="s">
        <v>31</v>
      </c>
      <c r="D23" s="78"/>
    </row>
    <row r="24" spans="1:4" ht="21" customHeight="1">
      <c r="A24" s="79"/>
      <c r="B24" s="83"/>
      <c r="C24" s="80" t="s">
        <v>32</v>
      </c>
      <c r="D24" s="78"/>
    </row>
    <row r="25" spans="1:4" ht="21" customHeight="1">
      <c r="A25" s="79"/>
      <c r="B25" s="83"/>
      <c r="C25" s="80" t="s">
        <v>33</v>
      </c>
      <c r="D25" s="78"/>
    </row>
    <row r="26" spans="1:4" ht="21" customHeight="1">
      <c r="A26" s="79"/>
      <c r="B26" s="83"/>
      <c r="C26" s="80" t="s">
        <v>34</v>
      </c>
      <c r="D26" s="78">
        <v>36.729999999999997</v>
      </c>
    </row>
    <row r="27" spans="1:4" ht="21" customHeight="1">
      <c r="A27" s="79"/>
      <c r="B27" s="83"/>
      <c r="C27" s="80" t="s">
        <v>35</v>
      </c>
      <c r="D27" s="78"/>
    </row>
    <row r="28" spans="1:4" ht="21" customHeight="1">
      <c r="A28" s="79"/>
      <c r="B28" s="83"/>
      <c r="C28" s="80" t="s">
        <v>36</v>
      </c>
      <c r="D28" s="78"/>
    </row>
    <row r="29" spans="1:4" ht="21" customHeight="1">
      <c r="A29" s="79"/>
      <c r="B29" s="83"/>
      <c r="C29" s="80" t="s">
        <v>37</v>
      </c>
      <c r="D29" s="78"/>
    </row>
    <row r="30" spans="1:4" ht="21" customHeight="1">
      <c r="A30" s="85" t="s">
        <v>38</v>
      </c>
      <c r="B30" s="86">
        <f>SUM(B7:B13)</f>
        <v>1144.82</v>
      </c>
      <c r="C30" s="87" t="s">
        <v>39</v>
      </c>
      <c r="D30" s="88">
        <f>SUM(D7:D29)</f>
        <v>1144.82</v>
      </c>
    </row>
    <row r="31" spans="1:4" ht="29.25" customHeight="1">
      <c r="A31" s="134"/>
      <c r="B31" s="134"/>
    </row>
  </sheetData>
  <mergeCells count="8">
    <mergeCell ref="A2:D2"/>
    <mergeCell ref="A4:B4"/>
    <mergeCell ref="C4:D4"/>
    <mergeCell ref="A31:B31"/>
    <mergeCell ref="A5:A6"/>
    <mergeCell ref="B5:B6"/>
    <mergeCell ref="C5:C6"/>
    <mergeCell ref="D5:D6"/>
  </mergeCells>
  <phoneticPr fontId="22" type="noConversion"/>
  <printOptions horizontalCentered="1"/>
  <pageMargins left="0.59027777777777801" right="0.59027777777777801" top="0.196527777777778" bottom="0.196527777777778" header="0.196527777777778" footer="0.196527777777778"/>
  <pageSetup paperSize="9" scale="87"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J40"/>
  <sheetViews>
    <sheetView tabSelected="1" workbookViewId="0">
      <selection activeCell="D30" sqref="D30"/>
    </sheetView>
  </sheetViews>
  <sheetFormatPr defaultColWidth="9" defaultRowHeight="13.5"/>
  <cols>
    <col min="1" max="1" width="19.5" style="26" customWidth="1"/>
    <col min="2" max="2" width="26.875" style="26" customWidth="1"/>
    <col min="3" max="4" width="12.625" style="26" customWidth="1"/>
    <col min="5" max="6" width="16.625" style="26" customWidth="1"/>
    <col min="7" max="9" width="14.625" style="26" customWidth="1"/>
    <col min="10" max="248" width="9" style="26"/>
    <col min="249" max="249" width="19.5" style="26" customWidth="1"/>
    <col min="250" max="250" width="26.875" style="26" customWidth="1"/>
    <col min="251" max="254" width="12.625" style="26" customWidth="1"/>
    <col min="255" max="255" width="14.25" style="26" customWidth="1"/>
    <col min="256" max="256" width="12.625" style="26" customWidth="1"/>
    <col min="257" max="257" width="15.875" style="26" customWidth="1"/>
    <col min="258" max="504" width="9" style="26"/>
    <col min="505" max="505" width="19.5" style="26" customWidth="1"/>
    <col min="506" max="506" width="26.875" style="26" customWidth="1"/>
    <col min="507" max="510" width="12.625" style="26" customWidth="1"/>
    <col min="511" max="511" width="14.25" style="26" customWidth="1"/>
    <col min="512" max="512" width="12.625" style="26" customWidth="1"/>
    <col min="513" max="513" width="15.875" style="26" customWidth="1"/>
    <col min="514" max="760" width="9" style="26"/>
    <col min="761" max="761" width="19.5" style="26" customWidth="1"/>
    <col min="762" max="762" width="26.875" style="26" customWidth="1"/>
    <col min="763" max="766" width="12.625" style="26" customWidth="1"/>
    <col min="767" max="767" width="14.25" style="26" customWidth="1"/>
    <col min="768" max="768" width="12.625" style="26" customWidth="1"/>
    <col min="769" max="769" width="15.875" style="26" customWidth="1"/>
    <col min="770" max="1016" width="9" style="26"/>
    <col min="1017" max="1017" width="19.5" style="26" customWidth="1"/>
    <col min="1018" max="1018" width="26.875" style="26" customWidth="1"/>
    <col min="1019" max="1022" width="12.625" style="26" customWidth="1"/>
    <col min="1023" max="1023" width="14.25" style="26" customWidth="1"/>
    <col min="1024" max="1024" width="12.625" style="26" customWidth="1"/>
    <col min="1025" max="1025" width="15.875" style="26" customWidth="1"/>
    <col min="1026" max="1272" width="9" style="26"/>
    <col min="1273" max="1273" width="19.5" style="26" customWidth="1"/>
    <col min="1274" max="1274" width="26.875" style="26" customWidth="1"/>
    <col min="1275" max="1278" width="12.625" style="26" customWidth="1"/>
    <col min="1279" max="1279" width="14.25" style="26" customWidth="1"/>
    <col min="1280" max="1280" width="12.625" style="26" customWidth="1"/>
    <col min="1281" max="1281" width="15.875" style="26" customWidth="1"/>
    <col min="1282" max="1528" width="9" style="26"/>
    <col min="1529" max="1529" width="19.5" style="26" customWidth="1"/>
    <col min="1530" max="1530" width="26.875" style="26" customWidth="1"/>
    <col min="1531" max="1534" width="12.625" style="26" customWidth="1"/>
    <col min="1535" max="1535" width="14.25" style="26" customWidth="1"/>
    <col min="1536" max="1536" width="12.625" style="26" customWidth="1"/>
    <col min="1537" max="1537" width="15.875" style="26" customWidth="1"/>
    <col min="1538" max="1784" width="9" style="26"/>
    <col min="1785" max="1785" width="19.5" style="26" customWidth="1"/>
    <col min="1786" max="1786" width="26.875" style="26" customWidth="1"/>
    <col min="1787" max="1790" width="12.625" style="26" customWidth="1"/>
    <col min="1791" max="1791" width="14.25" style="26" customWidth="1"/>
    <col min="1792" max="1792" width="12.625" style="26" customWidth="1"/>
    <col min="1793" max="1793" width="15.875" style="26" customWidth="1"/>
    <col min="1794" max="2040" width="9" style="26"/>
    <col min="2041" max="2041" width="19.5" style="26" customWidth="1"/>
    <col min="2042" max="2042" width="26.875" style="26" customWidth="1"/>
    <col min="2043" max="2046" width="12.625" style="26" customWidth="1"/>
    <col min="2047" max="2047" width="14.25" style="26" customWidth="1"/>
    <col min="2048" max="2048" width="12.625" style="26" customWidth="1"/>
    <col min="2049" max="2049" width="15.875" style="26" customWidth="1"/>
    <col min="2050" max="2296" width="9" style="26"/>
    <col min="2297" max="2297" width="19.5" style="26" customWidth="1"/>
    <col min="2298" max="2298" width="26.875" style="26" customWidth="1"/>
    <col min="2299" max="2302" width="12.625" style="26" customWidth="1"/>
    <col min="2303" max="2303" width="14.25" style="26" customWidth="1"/>
    <col min="2304" max="2304" width="12.625" style="26" customWidth="1"/>
    <col min="2305" max="2305" width="15.875" style="26" customWidth="1"/>
    <col min="2306" max="2552" width="9" style="26"/>
    <col min="2553" max="2553" width="19.5" style="26" customWidth="1"/>
    <col min="2554" max="2554" width="26.875" style="26" customWidth="1"/>
    <col min="2555" max="2558" width="12.625" style="26" customWidth="1"/>
    <col min="2559" max="2559" width="14.25" style="26" customWidth="1"/>
    <col min="2560" max="2560" width="12.625" style="26" customWidth="1"/>
    <col min="2561" max="2561" width="15.875" style="26" customWidth="1"/>
    <col min="2562" max="2808" width="9" style="26"/>
    <col min="2809" max="2809" width="19.5" style="26" customWidth="1"/>
    <col min="2810" max="2810" width="26.875" style="26" customWidth="1"/>
    <col min="2811" max="2814" width="12.625" style="26" customWidth="1"/>
    <col min="2815" max="2815" width="14.25" style="26" customWidth="1"/>
    <col min="2816" max="2816" width="12.625" style="26" customWidth="1"/>
    <col min="2817" max="2817" width="15.875" style="26" customWidth="1"/>
    <col min="2818" max="3064" width="9" style="26"/>
    <col min="3065" max="3065" width="19.5" style="26" customWidth="1"/>
    <col min="3066" max="3066" width="26.875" style="26" customWidth="1"/>
    <col min="3067" max="3070" width="12.625" style="26" customWidth="1"/>
    <col min="3071" max="3071" width="14.25" style="26" customWidth="1"/>
    <col min="3072" max="3072" width="12.625" style="26" customWidth="1"/>
    <col min="3073" max="3073" width="15.875" style="26" customWidth="1"/>
    <col min="3074" max="3320" width="9" style="26"/>
    <col min="3321" max="3321" width="19.5" style="26" customWidth="1"/>
    <col min="3322" max="3322" width="26.875" style="26" customWidth="1"/>
    <col min="3323" max="3326" width="12.625" style="26" customWidth="1"/>
    <col min="3327" max="3327" width="14.25" style="26" customWidth="1"/>
    <col min="3328" max="3328" width="12.625" style="26" customWidth="1"/>
    <col min="3329" max="3329" width="15.875" style="26" customWidth="1"/>
    <col min="3330" max="3576" width="9" style="26"/>
    <col min="3577" max="3577" width="19.5" style="26" customWidth="1"/>
    <col min="3578" max="3578" width="26.875" style="26" customWidth="1"/>
    <col min="3579" max="3582" width="12.625" style="26" customWidth="1"/>
    <col min="3583" max="3583" width="14.25" style="26" customWidth="1"/>
    <col min="3584" max="3584" width="12.625" style="26" customWidth="1"/>
    <col min="3585" max="3585" width="15.875" style="26" customWidth="1"/>
    <col min="3586" max="3832" width="9" style="26"/>
    <col min="3833" max="3833" width="19.5" style="26" customWidth="1"/>
    <col min="3834" max="3834" width="26.875" style="26" customWidth="1"/>
    <col min="3835" max="3838" width="12.625" style="26" customWidth="1"/>
    <col min="3839" max="3839" width="14.25" style="26" customWidth="1"/>
    <col min="3840" max="3840" width="12.625" style="26" customWidth="1"/>
    <col min="3841" max="3841" width="15.875" style="26" customWidth="1"/>
    <col min="3842" max="4088" width="9" style="26"/>
    <col min="4089" max="4089" width="19.5" style="26" customWidth="1"/>
    <col min="4090" max="4090" width="26.875" style="26" customWidth="1"/>
    <col min="4091" max="4094" width="12.625" style="26" customWidth="1"/>
    <col min="4095" max="4095" width="14.25" style="26" customWidth="1"/>
    <col min="4096" max="4096" width="12.625" style="26" customWidth="1"/>
    <col min="4097" max="4097" width="15.875" style="26" customWidth="1"/>
    <col min="4098" max="4344" width="9" style="26"/>
    <col min="4345" max="4345" width="19.5" style="26" customWidth="1"/>
    <col min="4346" max="4346" width="26.875" style="26" customWidth="1"/>
    <col min="4347" max="4350" width="12.625" style="26" customWidth="1"/>
    <col min="4351" max="4351" width="14.25" style="26" customWidth="1"/>
    <col min="4352" max="4352" width="12.625" style="26" customWidth="1"/>
    <col min="4353" max="4353" width="15.875" style="26" customWidth="1"/>
    <col min="4354" max="4600" width="9" style="26"/>
    <col min="4601" max="4601" width="19.5" style="26" customWidth="1"/>
    <col min="4602" max="4602" width="26.875" style="26" customWidth="1"/>
    <col min="4603" max="4606" width="12.625" style="26" customWidth="1"/>
    <col min="4607" max="4607" width="14.25" style="26" customWidth="1"/>
    <col min="4608" max="4608" width="12.625" style="26" customWidth="1"/>
    <col min="4609" max="4609" width="15.875" style="26" customWidth="1"/>
    <col min="4610" max="4856" width="9" style="26"/>
    <col min="4857" max="4857" width="19.5" style="26" customWidth="1"/>
    <col min="4858" max="4858" width="26.875" style="26" customWidth="1"/>
    <col min="4859" max="4862" width="12.625" style="26" customWidth="1"/>
    <col min="4863" max="4863" width="14.25" style="26" customWidth="1"/>
    <col min="4864" max="4864" width="12.625" style="26" customWidth="1"/>
    <col min="4865" max="4865" width="15.875" style="26" customWidth="1"/>
    <col min="4866" max="5112" width="9" style="26"/>
    <col min="5113" max="5113" width="19.5" style="26" customWidth="1"/>
    <col min="5114" max="5114" width="26.875" style="26" customWidth="1"/>
    <col min="5115" max="5118" width="12.625" style="26" customWidth="1"/>
    <col min="5119" max="5119" width="14.25" style="26" customWidth="1"/>
    <col min="5120" max="5120" width="12.625" style="26" customWidth="1"/>
    <col min="5121" max="5121" width="15.875" style="26" customWidth="1"/>
    <col min="5122" max="5368" width="9" style="26"/>
    <col min="5369" max="5369" width="19.5" style="26" customWidth="1"/>
    <col min="5370" max="5370" width="26.875" style="26" customWidth="1"/>
    <col min="5371" max="5374" width="12.625" style="26" customWidth="1"/>
    <col min="5375" max="5375" width="14.25" style="26" customWidth="1"/>
    <col min="5376" max="5376" width="12.625" style="26" customWidth="1"/>
    <col min="5377" max="5377" width="15.875" style="26" customWidth="1"/>
    <col min="5378" max="5624" width="9" style="26"/>
    <col min="5625" max="5625" width="19.5" style="26" customWidth="1"/>
    <col min="5626" max="5626" width="26.875" style="26" customWidth="1"/>
    <col min="5627" max="5630" width="12.625" style="26" customWidth="1"/>
    <col min="5631" max="5631" width="14.25" style="26" customWidth="1"/>
    <col min="5632" max="5632" width="12.625" style="26" customWidth="1"/>
    <col min="5633" max="5633" width="15.875" style="26" customWidth="1"/>
    <col min="5634" max="5880" width="9" style="26"/>
    <col min="5881" max="5881" width="19.5" style="26" customWidth="1"/>
    <col min="5882" max="5882" width="26.875" style="26" customWidth="1"/>
    <col min="5883" max="5886" width="12.625" style="26" customWidth="1"/>
    <col min="5887" max="5887" width="14.25" style="26" customWidth="1"/>
    <col min="5888" max="5888" width="12.625" style="26" customWidth="1"/>
    <col min="5889" max="5889" width="15.875" style="26" customWidth="1"/>
    <col min="5890" max="6136" width="9" style="26"/>
    <col min="6137" max="6137" width="19.5" style="26" customWidth="1"/>
    <col min="6138" max="6138" width="26.875" style="26" customWidth="1"/>
    <col min="6139" max="6142" width="12.625" style="26" customWidth="1"/>
    <col min="6143" max="6143" width="14.25" style="26" customWidth="1"/>
    <col min="6144" max="6144" width="12.625" style="26" customWidth="1"/>
    <col min="6145" max="6145" width="15.875" style="26" customWidth="1"/>
    <col min="6146" max="6392" width="9" style="26"/>
    <col min="6393" max="6393" width="19.5" style="26" customWidth="1"/>
    <col min="6394" max="6394" width="26.875" style="26" customWidth="1"/>
    <col min="6395" max="6398" width="12.625" style="26" customWidth="1"/>
    <col min="6399" max="6399" width="14.25" style="26" customWidth="1"/>
    <col min="6400" max="6400" width="12.625" style="26" customWidth="1"/>
    <col min="6401" max="6401" width="15.875" style="26" customWidth="1"/>
    <col min="6402" max="6648" width="9" style="26"/>
    <col min="6649" max="6649" width="19.5" style="26" customWidth="1"/>
    <col min="6650" max="6650" width="26.875" style="26" customWidth="1"/>
    <col min="6651" max="6654" width="12.625" style="26" customWidth="1"/>
    <col min="6655" max="6655" width="14.25" style="26" customWidth="1"/>
    <col min="6656" max="6656" width="12.625" style="26" customWidth="1"/>
    <col min="6657" max="6657" width="15.875" style="26" customWidth="1"/>
    <col min="6658" max="6904" width="9" style="26"/>
    <col min="6905" max="6905" width="19.5" style="26" customWidth="1"/>
    <col min="6906" max="6906" width="26.875" style="26" customWidth="1"/>
    <col min="6907" max="6910" width="12.625" style="26" customWidth="1"/>
    <col min="6911" max="6911" width="14.25" style="26" customWidth="1"/>
    <col min="6912" max="6912" width="12.625" style="26" customWidth="1"/>
    <col min="6913" max="6913" width="15.875" style="26" customWidth="1"/>
    <col min="6914" max="7160" width="9" style="26"/>
    <col min="7161" max="7161" width="19.5" style="26" customWidth="1"/>
    <col min="7162" max="7162" width="26.875" style="26" customWidth="1"/>
    <col min="7163" max="7166" width="12.625" style="26" customWidth="1"/>
    <col min="7167" max="7167" width="14.25" style="26" customWidth="1"/>
    <col min="7168" max="7168" width="12.625" style="26" customWidth="1"/>
    <col min="7169" max="7169" width="15.875" style="26" customWidth="1"/>
    <col min="7170" max="7416" width="9" style="26"/>
    <col min="7417" max="7417" width="19.5" style="26" customWidth="1"/>
    <col min="7418" max="7418" width="26.875" style="26" customWidth="1"/>
    <col min="7419" max="7422" width="12.625" style="26" customWidth="1"/>
    <col min="7423" max="7423" width="14.25" style="26" customWidth="1"/>
    <col min="7424" max="7424" width="12.625" style="26" customWidth="1"/>
    <col min="7425" max="7425" width="15.875" style="26" customWidth="1"/>
    <col min="7426" max="7672" width="9" style="26"/>
    <col min="7673" max="7673" width="19.5" style="26" customWidth="1"/>
    <col min="7674" max="7674" width="26.875" style="26" customWidth="1"/>
    <col min="7675" max="7678" width="12.625" style="26" customWidth="1"/>
    <col min="7679" max="7679" width="14.25" style="26" customWidth="1"/>
    <col min="7680" max="7680" width="12.625" style="26" customWidth="1"/>
    <col min="7681" max="7681" width="15.875" style="26" customWidth="1"/>
    <col min="7682" max="7928" width="9" style="26"/>
    <col min="7929" max="7929" width="19.5" style="26" customWidth="1"/>
    <col min="7930" max="7930" width="26.875" style="26" customWidth="1"/>
    <col min="7931" max="7934" width="12.625" style="26" customWidth="1"/>
    <col min="7935" max="7935" width="14.25" style="26" customWidth="1"/>
    <col min="7936" max="7936" width="12.625" style="26" customWidth="1"/>
    <col min="7937" max="7937" width="15.875" style="26" customWidth="1"/>
    <col min="7938" max="8184" width="9" style="26"/>
    <col min="8185" max="8185" width="19.5" style="26" customWidth="1"/>
    <col min="8186" max="8186" width="26.875" style="26" customWidth="1"/>
    <col min="8187" max="8190" width="12.625" style="26" customWidth="1"/>
    <col min="8191" max="8191" width="14.25" style="26" customWidth="1"/>
    <col min="8192" max="8192" width="12.625" style="26" customWidth="1"/>
    <col min="8193" max="8193" width="15.875" style="26" customWidth="1"/>
    <col min="8194" max="8440" width="9" style="26"/>
    <col min="8441" max="8441" width="19.5" style="26" customWidth="1"/>
    <col min="8442" max="8442" width="26.875" style="26" customWidth="1"/>
    <col min="8443" max="8446" width="12.625" style="26" customWidth="1"/>
    <col min="8447" max="8447" width="14.25" style="26" customWidth="1"/>
    <col min="8448" max="8448" width="12.625" style="26" customWidth="1"/>
    <col min="8449" max="8449" width="15.875" style="26" customWidth="1"/>
    <col min="8450" max="8696" width="9" style="26"/>
    <col min="8697" max="8697" width="19.5" style="26" customWidth="1"/>
    <col min="8698" max="8698" width="26.875" style="26" customWidth="1"/>
    <col min="8699" max="8702" width="12.625" style="26" customWidth="1"/>
    <col min="8703" max="8703" width="14.25" style="26" customWidth="1"/>
    <col min="8704" max="8704" width="12.625" style="26" customWidth="1"/>
    <col min="8705" max="8705" width="15.875" style="26" customWidth="1"/>
    <col min="8706" max="8952" width="9" style="26"/>
    <col min="8953" max="8953" width="19.5" style="26" customWidth="1"/>
    <col min="8954" max="8954" width="26.875" style="26" customWidth="1"/>
    <col min="8955" max="8958" width="12.625" style="26" customWidth="1"/>
    <col min="8959" max="8959" width="14.25" style="26" customWidth="1"/>
    <col min="8960" max="8960" width="12.625" style="26" customWidth="1"/>
    <col min="8961" max="8961" width="15.875" style="26" customWidth="1"/>
    <col min="8962" max="9208" width="9" style="26"/>
    <col min="9209" max="9209" width="19.5" style="26" customWidth="1"/>
    <col min="9210" max="9210" width="26.875" style="26" customWidth="1"/>
    <col min="9211" max="9214" width="12.625" style="26" customWidth="1"/>
    <col min="9215" max="9215" width="14.25" style="26" customWidth="1"/>
    <col min="9216" max="9216" width="12.625" style="26" customWidth="1"/>
    <col min="9217" max="9217" width="15.875" style="26" customWidth="1"/>
    <col min="9218" max="9464" width="9" style="26"/>
    <col min="9465" max="9465" width="19.5" style="26" customWidth="1"/>
    <col min="9466" max="9466" width="26.875" style="26" customWidth="1"/>
    <col min="9467" max="9470" width="12.625" style="26" customWidth="1"/>
    <col min="9471" max="9471" width="14.25" style="26" customWidth="1"/>
    <col min="9472" max="9472" width="12.625" style="26" customWidth="1"/>
    <col min="9473" max="9473" width="15.875" style="26" customWidth="1"/>
    <col min="9474" max="9720" width="9" style="26"/>
    <col min="9721" max="9721" width="19.5" style="26" customWidth="1"/>
    <col min="9722" max="9722" width="26.875" style="26" customWidth="1"/>
    <col min="9723" max="9726" width="12.625" style="26" customWidth="1"/>
    <col min="9727" max="9727" width="14.25" style="26" customWidth="1"/>
    <col min="9728" max="9728" width="12.625" style="26" customWidth="1"/>
    <col min="9729" max="9729" width="15.875" style="26" customWidth="1"/>
    <col min="9730" max="9976" width="9" style="26"/>
    <col min="9977" max="9977" width="19.5" style="26" customWidth="1"/>
    <col min="9978" max="9978" width="26.875" style="26" customWidth="1"/>
    <col min="9979" max="9982" width="12.625" style="26" customWidth="1"/>
    <col min="9983" max="9983" width="14.25" style="26" customWidth="1"/>
    <col min="9984" max="9984" width="12.625" style="26" customWidth="1"/>
    <col min="9985" max="9985" width="15.875" style="26" customWidth="1"/>
    <col min="9986" max="10232" width="9" style="26"/>
    <col min="10233" max="10233" width="19.5" style="26" customWidth="1"/>
    <col min="10234" max="10234" width="26.875" style="26" customWidth="1"/>
    <col min="10235" max="10238" width="12.625" style="26" customWidth="1"/>
    <col min="10239" max="10239" width="14.25" style="26" customWidth="1"/>
    <col min="10240" max="10240" width="12.625" style="26" customWidth="1"/>
    <col min="10241" max="10241" width="15.875" style="26" customWidth="1"/>
    <col min="10242" max="10488" width="9" style="26"/>
    <col min="10489" max="10489" width="19.5" style="26" customWidth="1"/>
    <col min="10490" max="10490" width="26.875" style="26" customWidth="1"/>
    <col min="10491" max="10494" width="12.625" style="26" customWidth="1"/>
    <col min="10495" max="10495" width="14.25" style="26" customWidth="1"/>
    <col min="10496" max="10496" width="12.625" style="26" customWidth="1"/>
    <col min="10497" max="10497" width="15.875" style="26" customWidth="1"/>
    <col min="10498" max="10744" width="9" style="26"/>
    <col min="10745" max="10745" width="19.5" style="26" customWidth="1"/>
    <col min="10746" max="10746" width="26.875" style="26" customWidth="1"/>
    <col min="10747" max="10750" width="12.625" style="26" customWidth="1"/>
    <col min="10751" max="10751" width="14.25" style="26" customWidth="1"/>
    <col min="10752" max="10752" width="12.625" style="26" customWidth="1"/>
    <col min="10753" max="10753" width="15.875" style="26" customWidth="1"/>
    <col min="10754" max="11000" width="9" style="26"/>
    <col min="11001" max="11001" width="19.5" style="26" customWidth="1"/>
    <col min="11002" max="11002" width="26.875" style="26" customWidth="1"/>
    <col min="11003" max="11006" width="12.625" style="26" customWidth="1"/>
    <col min="11007" max="11007" width="14.25" style="26" customWidth="1"/>
    <col min="11008" max="11008" width="12.625" style="26" customWidth="1"/>
    <col min="11009" max="11009" width="15.875" style="26" customWidth="1"/>
    <col min="11010" max="11256" width="9" style="26"/>
    <col min="11257" max="11257" width="19.5" style="26" customWidth="1"/>
    <col min="11258" max="11258" width="26.875" style="26" customWidth="1"/>
    <col min="11259" max="11262" width="12.625" style="26" customWidth="1"/>
    <col min="11263" max="11263" width="14.25" style="26" customWidth="1"/>
    <col min="11264" max="11264" width="12.625" style="26" customWidth="1"/>
    <col min="11265" max="11265" width="15.875" style="26" customWidth="1"/>
    <col min="11266" max="11512" width="9" style="26"/>
    <col min="11513" max="11513" width="19.5" style="26" customWidth="1"/>
    <col min="11514" max="11514" width="26.875" style="26" customWidth="1"/>
    <col min="11515" max="11518" width="12.625" style="26" customWidth="1"/>
    <col min="11519" max="11519" width="14.25" style="26" customWidth="1"/>
    <col min="11520" max="11520" width="12.625" style="26" customWidth="1"/>
    <col min="11521" max="11521" width="15.875" style="26" customWidth="1"/>
    <col min="11522" max="11768" width="9" style="26"/>
    <col min="11769" max="11769" width="19.5" style="26" customWidth="1"/>
    <col min="11770" max="11770" width="26.875" style="26" customWidth="1"/>
    <col min="11771" max="11774" width="12.625" style="26" customWidth="1"/>
    <col min="11775" max="11775" width="14.25" style="26" customWidth="1"/>
    <col min="11776" max="11776" width="12.625" style="26" customWidth="1"/>
    <col min="11777" max="11777" width="15.875" style="26" customWidth="1"/>
    <col min="11778" max="12024" width="9" style="26"/>
    <col min="12025" max="12025" width="19.5" style="26" customWidth="1"/>
    <col min="12026" max="12026" width="26.875" style="26" customWidth="1"/>
    <col min="12027" max="12030" width="12.625" style="26" customWidth="1"/>
    <col min="12031" max="12031" width="14.25" style="26" customWidth="1"/>
    <col min="12032" max="12032" width="12.625" style="26" customWidth="1"/>
    <col min="12033" max="12033" width="15.875" style="26" customWidth="1"/>
    <col min="12034" max="12280" width="9" style="26"/>
    <col min="12281" max="12281" width="19.5" style="26" customWidth="1"/>
    <col min="12282" max="12282" width="26.875" style="26" customWidth="1"/>
    <col min="12283" max="12286" width="12.625" style="26" customWidth="1"/>
    <col min="12287" max="12287" width="14.25" style="26" customWidth="1"/>
    <col min="12288" max="12288" width="12.625" style="26" customWidth="1"/>
    <col min="12289" max="12289" width="15.875" style="26" customWidth="1"/>
    <col min="12290" max="12536" width="9" style="26"/>
    <col min="12537" max="12537" width="19.5" style="26" customWidth="1"/>
    <col min="12538" max="12538" width="26.875" style="26" customWidth="1"/>
    <col min="12539" max="12542" width="12.625" style="26" customWidth="1"/>
    <col min="12543" max="12543" width="14.25" style="26" customWidth="1"/>
    <col min="12544" max="12544" width="12.625" style="26" customWidth="1"/>
    <col min="12545" max="12545" width="15.875" style="26" customWidth="1"/>
    <col min="12546" max="12792" width="9" style="26"/>
    <col min="12793" max="12793" width="19.5" style="26" customWidth="1"/>
    <col min="12794" max="12794" width="26.875" style="26" customWidth="1"/>
    <col min="12795" max="12798" width="12.625" style="26" customWidth="1"/>
    <col min="12799" max="12799" width="14.25" style="26" customWidth="1"/>
    <col min="12800" max="12800" width="12.625" style="26" customWidth="1"/>
    <col min="12801" max="12801" width="15.875" style="26" customWidth="1"/>
    <col min="12802" max="13048" width="9" style="26"/>
    <col min="13049" max="13049" width="19.5" style="26" customWidth="1"/>
    <col min="13050" max="13050" width="26.875" style="26" customWidth="1"/>
    <col min="13051" max="13054" width="12.625" style="26" customWidth="1"/>
    <col min="13055" max="13055" width="14.25" style="26" customWidth="1"/>
    <col min="13056" max="13056" width="12.625" style="26" customWidth="1"/>
    <col min="13057" max="13057" width="15.875" style="26" customWidth="1"/>
    <col min="13058" max="13304" width="9" style="26"/>
    <col min="13305" max="13305" width="19.5" style="26" customWidth="1"/>
    <col min="13306" max="13306" width="26.875" style="26" customWidth="1"/>
    <col min="13307" max="13310" width="12.625" style="26" customWidth="1"/>
    <col min="13311" max="13311" width="14.25" style="26" customWidth="1"/>
    <col min="13312" max="13312" width="12.625" style="26" customWidth="1"/>
    <col min="13313" max="13313" width="15.875" style="26" customWidth="1"/>
    <col min="13314" max="13560" width="9" style="26"/>
    <col min="13561" max="13561" width="19.5" style="26" customWidth="1"/>
    <col min="13562" max="13562" width="26.875" style="26" customWidth="1"/>
    <col min="13563" max="13566" width="12.625" style="26" customWidth="1"/>
    <col min="13567" max="13567" width="14.25" style="26" customWidth="1"/>
    <col min="13568" max="13568" width="12.625" style="26" customWidth="1"/>
    <col min="13569" max="13569" width="15.875" style="26" customWidth="1"/>
    <col min="13570" max="13816" width="9" style="26"/>
    <col min="13817" max="13817" width="19.5" style="26" customWidth="1"/>
    <col min="13818" max="13818" width="26.875" style="26" customWidth="1"/>
    <col min="13819" max="13822" width="12.625" style="26" customWidth="1"/>
    <col min="13823" max="13823" width="14.25" style="26" customWidth="1"/>
    <col min="13824" max="13824" width="12.625" style="26" customWidth="1"/>
    <col min="13825" max="13825" width="15.875" style="26" customWidth="1"/>
    <col min="13826" max="14072" width="9" style="26"/>
    <col min="14073" max="14073" width="19.5" style="26" customWidth="1"/>
    <col min="14074" max="14074" width="26.875" style="26" customWidth="1"/>
    <col min="14075" max="14078" width="12.625" style="26" customWidth="1"/>
    <col min="14079" max="14079" width="14.25" style="26" customWidth="1"/>
    <col min="14080" max="14080" width="12.625" style="26" customWidth="1"/>
    <col min="14081" max="14081" width="15.875" style="26" customWidth="1"/>
    <col min="14082" max="14328" width="9" style="26"/>
    <col min="14329" max="14329" width="19.5" style="26" customWidth="1"/>
    <col min="14330" max="14330" width="26.875" style="26" customWidth="1"/>
    <col min="14331" max="14334" width="12.625" style="26" customWidth="1"/>
    <col min="14335" max="14335" width="14.25" style="26" customWidth="1"/>
    <col min="14336" max="14336" width="12.625" style="26" customWidth="1"/>
    <col min="14337" max="14337" width="15.875" style="26" customWidth="1"/>
    <col min="14338" max="14584" width="9" style="26"/>
    <col min="14585" max="14585" width="19.5" style="26" customWidth="1"/>
    <col min="14586" max="14586" width="26.875" style="26" customWidth="1"/>
    <col min="14587" max="14590" width="12.625" style="26" customWidth="1"/>
    <col min="14591" max="14591" width="14.25" style="26" customWidth="1"/>
    <col min="14592" max="14592" width="12.625" style="26" customWidth="1"/>
    <col min="14593" max="14593" width="15.875" style="26" customWidth="1"/>
    <col min="14594" max="14840" width="9" style="26"/>
    <col min="14841" max="14841" width="19.5" style="26" customWidth="1"/>
    <col min="14842" max="14842" width="26.875" style="26" customWidth="1"/>
    <col min="14843" max="14846" width="12.625" style="26" customWidth="1"/>
    <col min="14847" max="14847" width="14.25" style="26" customWidth="1"/>
    <col min="14848" max="14848" width="12.625" style="26" customWidth="1"/>
    <col min="14849" max="14849" width="15.875" style="26" customWidth="1"/>
    <col min="14850" max="15096" width="9" style="26"/>
    <col min="15097" max="15097" width="19.5" style="26" customWidth="1"/>
    <col min="15098" max="15098" width="26.875" style="26" customWidth="1"/>
    <col min="15099" max="15102" width="12.625" style="26" customWidth="1"/>
    <col min="15103" max="15103" width="14.25" style="26" customWidth="1"/>
    <col min="15104" max="15104" width="12.625" style="26" customWidth="1"/>
    <col min="15105" max="15105" width="15.875" style="26" customWidth="1"/>
    <col min="15106" max="15352" width="9" style="26"/>
    <col min="15353" max="15353" width="19.5" style="26" customWidth="1"/>
    <col min="15354" max="15354" width="26.875" style="26" customWidth="1"/>
    <col min="15355" max="15358" width="12.625" style="26" customWidth="1"/>
    <col min="15359" max="15359" width="14.25" style="26" customWidth="1"/>
    <col min="15360" max="15360" width="12.625" style="26" customWidth="1"/>
    <col min="15361" max="15361" width="15.875" style="26" customWidth="1"/>
    <col min="15362" max="15608" width="9" style="26"/>
    <col min="15609" max="15609" width="19.5" style="26" customWidth="1"/>
    <col min="15610" max="15610" width="26.875" style="26" customWidth="1"/>
    <col min="15611" max="15614" width="12.625" style="26" customWidth="1"/>
    <col min="15615" max="15615" width="14.25" style="26" customWidth="1"/>
    <col min="15616" max="15616" width="12.625" style="26" customWidth="1"/>
    <col min="15617" max="15617" width="15.875" style="26" customWidth="1"/>
    <col min="15618" max="15864" width="9" style="26"/>
    <col min="15865" max="15865" width="19.5" style="26" customWidth="1"/>
    <col min="15866" max="15866" width="26.875" style="26" customWidth="1"/>
    <col min="15867" max="15870" width="12.625" style="26" customWidth="1"/>
    <col min="15871" max="15871" width="14.25" style="26" customWidth="1"/>
    <col min="15872" max="15872" width="12.625" style="26" customWidth="1"/>
    <col min="15873" max="15873" width="15.875" style="26" customWidth="1"/>
    <col min="15874" max="16120" width="9" style="26"/>
    <col min="16121" max="16121" width="19.5" style="26" customWidth="1"/>
    <col min="16122" max="16122" width="26.875" style="26" customWidth="1"/>
    <col min="16123" max="16126" width="12.625" style="26" customWidth="1"/>
    <col min="16127" max="16127" width="14.25" style="26" customWidth="1"/>
    <col min="16128" max="16128" width="12.625" style="26" customWidth="1"/>
    <col min="16129" max="16129" width="15.875" style="26" customWidth="1"/>
    <col min="16130" max="16384" width="9" style="26"/>
  </cols>
  <sheetData>
    <row r="1" spans="1:10" ht="39.950000000000003" customHeight="1">
      <c r="A1" s="132" t="s">
        <v>415</v>
      </c>
      <c r="B1" s="132"/>
      <c r="C1" s="132"/>
      <c r="D1" s="132"/>
      <c r="E1" s="132"/>
      <c r="F1" s="132"/>
      <c r="G1" s="132"/>
      <c r="H1" s="132"/>
      <c r="I1" s="132"/>
    </row>
    <row r="2" spans="1:10" s="24" customFormat="1" ht="27.95" customHeight="1">
      <c r="A2" s="207" t="s">
        <v>416</v>
      </c>
      <c r="B2" s="207"/>
      <c r="C2" s="207"/>
      <c r="D2" s="207"/>
      <c r="E2" s="207"/>
      <c r="F2" s="207"/>
      <c r="G2" s="207"/>
      <c r="H2" s="207"/>
      <c r="I2" s="207"/>
    </row>
    <row r="3" spans="1:10" ht="30" customHeight="1">
      <c r="A3" s="208" t="s">
        <v>417</v>
      </c>
      <c r="B3" s="208"/>
      <c r="C3" s="208" t="s">
        <v>467</v>
      </c>
      <c r="D3" s="208"/>
      <c r="E3" s="208"/>
      <c r="F3" s="208"/>
      <c r="G3" s="208"/>
      <c r="H3" s="208"/>
      <c r="I3" s="208"/>
    </row>
    <row r="4" spans="1:10" ht="290.10000000000002" customHeight="1">
      <c r="A4" s="208" t="s">
        <v>418</v>
      </c>
      <c r="B4" s="127" t="s">
        <v>419</v>
      </c>
      <c r="C4" s="209" t="s">
        <v>468</v>
      </c>
      <c r="D4" s="210"/>
      <c r="E4" s="210"/>
      <c r="F4" s="210"/>
      <c r="G4" s="210"/>
      <c r="H4" s="210"/>
      <c r="I4" s="210"/>
    </row>
    <row r="5" spans="1:10" ht="140.1" customHeight="1">
      <c r="A5" s="208"/>
      <c r="B5" s="130" t="s">
        <v>420</v>
      </c>
      <c r="C5" s="209" t="s">
        <v>554</v>
      </c>
      <c r="D5" s="210"/>
      <c r="E5" s="210"/>
      <c r="F5" s="210"/>
      <c r="G5" s="210"/>
      <c r="H5" s="210"/>
      <c r="I5" s="210"/>
    </row>
    <row r="6" spans="1:10" ht="30" customHeight="1">
      <c r="A6" s="214" t="s">
        <v>421</v>
      </c>
      <c r="B6" s="208" t="s">
        <v>422</v>
      </c>
      <c r="C6" s="208" t="s">
        <v>423</v>
      </c>
      <c r="D6" s="208"/>
      <c r="E6" s="208"/>
      <c r="F6" s="208"/>
      <c r="G6" s="208" t="s">
        <v>424</v>
      </c>
      <c r="H6" s="208"/>
      <c r="I6" s="208"/>
    </row>
    <row r="7" spans="1:10" ht="30" customHeight="1">
      <c r="A7" s="214"/>
      <c r="B7" s="208"/>
      <c r="C7" s="208"/>
      <c r="D7" s="208"/>
      <c r="E7" s="208"/>
      <c r="F7" s="208"/>
      <c r="G7" s="127" t="s">
        <v>425</v>
      </c>
      <c r="H7" s="127" t="s">
        <v>148</v>
      </c>
      <c r="I7" s="127" t="s">
        <v>426</v>
      </c>
    </row>
    <row r="8" spans="1:10" ht="60" customHeight="1">
      <c r="A8" s="214"/>
      <c r="B8" s="127" t="s">
        <v>556</v>
      </c>
      <c r="C8" s="212" t="s">
        <v>557</v>
      </c>
      <c r="D8" s="213"/>
      <c r="E8" s="213"/>
      <c r="F8" s="213"/>
      <c r="G8" s="127">
        <v>1082.0899999999999</v>
      </c>
      <c r="H8" s="127">
        <v>1082.0899999999999</v>
      </c>
      <c r="I8" s="127"/>
    </row>
    <row r="9" spans="1:10" ht="140.1" customHeight="1">
      <c r="A9" s="214"/>
      <c r="B9" s="118" t="s">
        <v>525</v>
      </c>
      <c r="C9" s="212" t="s">
        <v>560</v>
      </c>
      <c r="D9" s="213"/>
      <c r="E9" s="213"/>
      <c r="F9" s="213"/>
      <c r="G9" s="128">
        <v>21.82</v>
      </c>
      <c r="H9" s="128">
        <v>21.82</v>
      </c>
      <c r="I9" s="129"/>
    </row>
    <row r="10" spans="1:10" ht="60" customHeight="1">
      <c r="A10" s="214"/>
      <c r="B10" s="113" t="s">
        <v>526</v>
      </c>
      <c r="C10" s="212" t="s">
        <v>576</v>
      </c>
      <c r="D10" s="213"/>
      <c r="E10" s="213"/>
      <c r="F10" s="213"/>
      <c r="G10" s="128">
        <v>20</v>
      </c>
      <c r="H10" s="128">
        <v>20</v>
      </c>
      <c r="I10" s="129"/>
    </row>
    <row r="11" spans="1:10" ht="60" customHeight="1">
      <c r="A11" s="214"/>
      <c r="B11" s="118" t="s">
        <v>559</v>
      </c>
      <c r="C11" s="212" t="s">
        <v>561</v>
      </c>
      <c r="D11" s="212"/>
      <c r="E11" s="212"/>
      <c r="F11" s="212"/>
      <c r="G11" s="128">
        <v>6</v>
      </c>
      <c r="H11" s="128">
        <v>6</v>
      </c>
      <c r="I11" s="129"/>
    </row>
    <row r="12" spans="1:10" ht="69.95" customHeight="1">
      <c r="A12" s="214"/>
      <c r="B12" s="113" t="s">
        <v>555</v>
      </c>
      <c r="C12" s="212" t="s">
        <v>558</v>
      </c>
      <c r="D12" s="213"/>
      <c r="E12" s="213"/>
      <c r="F12" s="213"/>
      <c r="G12" s="128">
        <v>14.91</v>
      </c>
      <c r="H12" s="128"/>
      <c r="I12" s="128">
        <v>14.91</v>
      </c>
    </row>
    <row r="13" spans="1:10" ht="180" customHeight="1">
      <c r="A13" s="127" t="s">
        <v>427</v>
      </c>
      <c r="B13" s="216" t="s">
        <v>562</v>
      </c>
      <c r="C13" s="216"/>
      <c r="D13" s="216"/>
      <c r="E13" s="216"/>
      <c r="F13" s="216"/>
      <c r="G13" s="216"/>
      <c r="H13" s="216"/>
      <c r="I13" s="216"/>
      <c r="J13" s="110"/>
    </row>
    <row r="14" spans="1:10" ht="30" customHeight="1">
      <c r="A14" s="208" t="s">
        <v>428</v>
      </c>
      <c r="B14" s="208"/>
      <c r="C14" s="208"/>
      <c r="D14" s="208"/>
      <c r="E14" s="208"/>
      <c r="F14" s="208"/>
      <c r="G14" s="208"/>
      <c r="H14" s="208"/>
      <c r="I14" s="208"/>
    </row>
    <row r="15" spans="1:10" s="25" customFormat="1" ht="30" customHeight="1">
      <c r="A15" s="215" t="s">
        <v>429</v>
      </c>
      <c r="B15" s="215"/>
      <c r="C15" s="215"/>
      <c r="D15" s="215"/>
      <c r="E15" s="215" t="s">
        <v>430</v>
      </c>
      <c r="F15" s="215"/>
      <c r="G15" s="215" t="s">
        <v>431</v>
      </c>
      <c r="H15" s="215"/>
      <c r="I15" s="215"/>
    </row>
    <row r="16" spans="1:10" s="25" customFormat="1" ht="30" customHeight="1">
      <c r="A16" s="131" t="s">
        <v>432</v>
      </c>
      <c r="B16" s="131" t="s">
        <v>433</v>
      </c>
      <c r="C16" s="215" t="s">
        <v>434</v>
      </c>
      <c r="D16" s="215"/>
      <c r="E16" s="215"/>
      <c r="F16" s="215"/>
      <c r="G16" s="215"/>
      <c r="H16" s="215"/>
      <c r="I16" s="215"/>
    </row>
    <row r="17" spans="1:9" s="25" customFormat="1" ht="99.95" customHeight="1">
      <c r="A17" s="112" t="s">
        <v>469</v>
      </c>
      <c r="B17" s="112" t="s">
        <v>470</v>
      </c>
      <c r="C17" s="211" t="s">
        <v>471</v>
      </c>
      <c r="D17" s="211"/>
      <c r="E17" s="211" t="s">
        <v>472</v>
      </c>
      <c r="F17" s="211"/>
      <c r="G17" s="211" t="s">
        <v>473</v>
      </c>
      <c r="H17" s="211"/>
      <c r="I17" s="211"/>
    </row>
    <row r="18" spans="1:9" s="25" customFormat="1" ht="90" customHeight="1">
      <c r="A18" s="112" t="s">
        <v>469</v>
      </c>
      <c r="B18" s="112" t="s">
        <v>470</v>
      </c>
      <c r="C18" s="211" t="s">
        <v>474</v>
      </c>
      <c r="D18" s="211"/>
      <c r="E18" s="211" t="s">
        <v>563</v>
      </c>
      <c r="F18" s="211"/>
      <c r="G18" s="211" t="s">
        <v>475</v>
      </c>
      <c r="H18" s="211"/>
      <c r="I18" s="211"/>
    </row>
    <row r="19" spans="1:9" s="25" customFormat="1" ht="80.099999999999994" customHeight="1">
      <c r="A19" s="112" t="s">
        <v>469</v>
      </c>
      <c r="B19" s="112" t="s">
        <v>470</v>
      </c>
      <c r="C19" s="211" t="s">
        <v>476</v>
      </c>
      <c r="D19" s="211"/>
      <c r="E19" s="211" t="s">
        <v>477</v>
      </c>
      <c r="F19" s="211"/>
      <c r="G19" s="211" t="s">
        <v>478</v>
      </c>
      <c r="H19" s="211"/>
      <c r="I19" s="211"/>
    </row>
    <row r="20" spans="1:9" ht="60" customHeight="1">
      <c r="A20" s="112" t="s">
        <v>469</v>
      </c>
      <c r="B20" s="112" t="s">
        <v>470</v>
      </c>
      <c r="C20" s="211" t="s">
        <v>479</v>
      </c>
      <c r="D20" s="211"/>
      <c r="E20" s="211" t="s">
        <v>480</v>
      </c>
      <c r="F20" s="211"/>
      <c r="G20" s="211" t="s">
        <v>481</v>
      </c>
      <c r="H20" s="211"/>
      <c r="I20" s="211"/>
    </row>
    <row r="21" spans="1:9" ht="80.099999999999994" customHeight="1">
      <c r="A21" s="112" t="s">
        <v>469</v>
      </c>
      <c r="B21" s="112" t="s">
        <v>470</v>
      </c>
      <c r="C21" s="211" t="s">
        <v>482</v>
      </c>
      <c r="D21" s="211"/>
      <c r="E21" s="211" t="s">
        <v>564</v>
      </c>
      <c r="F21" s="211"/>
      <c r="G21" s="211" t="s">
        <v>483</v>
      </c>
      <c r="H21" s="211"/>
      <c r="I21" s="211"/>
    </row>
    <row r="22" spans="1:9" ht="80.099999999999994" customHeight="1">
      <c r="A22" s="112" t="s">
        <v>469</v>
      </c>
      <c r="B22" s="112" t="s">
        <v>484</v>
      </c>
      <c r="C22" s="211" t="s">
        <v>485</v>
      </c>
      <c r="D22" s="211"/>
      <c r="E22" s="211" t="s">
        <v>486</v>
      </c>
      <c r="F22" s="211"/>
      <c r="G22" s="211" t="s">
        <v>565</v>
      </c>
      <c r="H22" s="211"/>
      <c r="I22" s="211"/>
    </row>
    <row r="23" spans="1:9" ht="39.950000000000003" customHeight="1">
      <c r="A23" s="112" t="s">
        <v>469</v>
      </c>
      <c r="B23" s="112" t="s">
        <v>487</v>
      </c>
      <c r="C23" s="211" t="s">
        <v>488</v>
      </c>
      <c r="D23" s="211"/>
      <c r="E23" s="211" t="s">
        <v>489</v>
      </c>
      <c r="F23" s="211"/>
      <c r="G23" s="211" t="s">
        <v>490</v>
      </c>
      <c r="H23" s="211"/>
      <c r="I23" s="211"/>
    </row>
    <row r="24" spans="1:9" ht="60" customHeight="1">
      <c r="A24" s="112" t="s">
        <v>469</v>
      </c>
      <c r="B24" s="112" t="s">
        <v>487</v>
      </c>
      <c r="C24" s="211" t="s">
        <v>491</v>
      </c>
      <c r="D24" s="211"/>
      <c r="E24" s="211" t="s">
        <v>492</v>
      </c>
      <c r="F24" s="211"/>
      <c r="G24" s="211" t="s">
        <v>475</v>
      </c>
      <c r="H24" s="211"/>
      <c r="I24" s="211"/>
    </row>
    <row r="25" spans="1:9" ht="60" customHeight="1">
      <c r="A25" s="112" t="s">
        <v>469</v>
      </c>
      <c r="B25" s="112" t="s">
        <v>487</v>
      </c>
      <c r="C25" s="211" t="s">
        <v>493</v>
      </c>
      <c r="D25" s="211"/>
      <c r="E25" s="211" t="s">
        <v>494</v>
      </c>
      <c r="F25" s="211"/>
      <c r="G25" s="211" t="s">
        <v>495</v>
      </c>
      <c r="H25" s="211"/>
      <c r="I25" s="211"/>
    </row>
    <row r="26" spans="1:9" ht="60" customHeight="1">
      <c r="A26" s="112" t="s">
        <v>469</v>
      </c>
      <c r="B26" s="112" t="s">
        <v>487</v>
      </c>
      <c r="C26" s="211" t="s">
        <v>531</v>
      </c>
      <c r="D26" s="211"/>
      <c r="E26" s="211" t="s">
        <v>566</v>
      </c>
      <c r="F26" s="211"/>
      <c r="G26" s="211" t="s">
        <v>532</v>
      </c>
      <c r="H26" s="211"/>
      <c r="I26" s="211"/>
    </row>
    <row r="27" spans="1:9" ht="60" customHeight="1">
      <c r="A27" s="112" t="s">
        <v>469</v>
      </c>
      <c r="B27" s="112" t="s">
        <v>487</v>
      </c>
      <c r="C27" s="211" t="s">
        <v>535</v>
      </c>
      <c r="D27" s="211"/>
      <c r="E27" s="211" t="s">
        <v>536</v>
      </c>
      <c r="F27" s="211"/>
      <c r="G27" s="211" t="s">
        <v>496</v>
      </c>
      <c r="H27" s="211"/>
      <c r="I27" s="211"/>
    </row>
    <row r="28" spans="1:9" ht="80.099999999999994" customHeight="1">
      <c r="A28" s="112" t="s">
        <v>469</v>
      </c>
      <c r="B28" s="112" t="s">
        <v>497</v>
      </c>
      <c r="C28" s="211" t="s">
        <v>567</v>
      </c>
      <c r="D28" s="211"/>
      <c r="E28" s="211" t="s">
        <v>568</v>
      </c>
      <c r="F28" s="211"/>
      <c r="G28" s="211" t="s">
        <v>498</v>
      </c>
      <c r="H28" s="211"/>
      <c r="I28" s="211"/>
    </row>
    <row r="29" spans="1:9" ht="60" customHeight="1">
      <c r="A29" s="112" t="s">
        <v>469</v>
      </c>
      <c r="B29" s="112" t="s">
        <v>497</v>
      </c>
      <c r="C29" s="211" t="s">
        <v>569</v>
      </c>
      <c r="D29" s="211"/>
      <c r="E29" s="211" t="s">
        <v>538</v>
      </c>
      <c r="F29" s="211"/>
      <c r="G29" s="211" t="s">
        <v>499</v>
      </c>
      <c r="H29" s="211"/>
      <c r="I29" s="211"/>
    </row>
    <row r="30" spans="1:9" ht="60" customHeight="1">
      <c r="A30" s="112" t="s">
        <v>469</v>
      </c>
      <c r="B30" s="112" t="s">
        <v>497</v>
      </c>
      <c r="C30" s="211" t="s">
        <v>500</v>
      </c>
      <c r="D30" s="211"/>
      <c r="E30" s="211" t="s">
        <v>501</v>
      </c>
      <c r="F30" s="211"/>
      <c r="G30" s="211" t="s">
        <v>502</v>
      </c>
      <c r="H30" s="211"/>
      <c r="I30" s="211"/>
    </row>
    <row r="31" spans="1:9" ht="80.099999999999994" customHeight="1">
      <c r="A31" s="112" t="s">
        <v>503</v>
      </c>
      <c r="B31" s="112" t="s">
        <v>504</v>
      </c>
      <c r="C31" s="211" t="s">
        <v>505</v>
      </c>
      <c r="D31" s="211"/>
      <c r="E31" s="211" t="s">
        <v>506</v>
      </c>
      <c r="F31" s="211"/>
      <c r="G31" s="211" t="s">
        <v>506</v>
      </c>
      <c r="H31" s="211"/>
      <c r="I31" s="211"/>
    </row>
    <row r="32" spans="1:9" ht="60" customHeight="1">
      <c r="A32" s="112" t="s">
        <v>503</v>
      </c>
      <c r="B32" s="112" t="s">
        <v>507</v>
      </c>
      <c r="C32" s="211" t="s">
        <v>539</v>
      </c>
      <c r="D32" s="211"/>
      <c r="E32" s="211" t="s">
        <v>540</v>
      </c>
      <c r="F32" s="211"/>
      <c r="G32" s="211" t="s">
        <v>508</v>
      </c>
      <c r="H32" s="211"/>
      <c r="I32" s="211"/>
    </row>
    <row r="33" spans="1:9" ht="99.95" customHeight="1">
      <c r="A33" s="112" t="s">
        <v>503</v>
      </c>
      <c r="B33" s="112" t="s">
        <v>507</v>
      </c>
      <c r="C33" s="211" t="s">
        <v>570</v>
      </c>
      <c r="D33" s="211"/>
      <c r="E33" s="211" t="s">
        <v>542</v>
      </c>
      <c r="F33" s="211"/>
      <c r="G33" s="211" t="s">
        <v>509</v>
      </c>
      <c r="H33" s="211"/>
      <c r="I33" s="211"/>
    </row>
    <row r="34" spans="1:9" ht="60" customHeight="1">
      <c r="A34" s="112" t="s">
        <v>503</v>
      </c>
      <c r="B34" s="112" t="s">
        <v>507</v>
      </c>
      <c r="C34" s="211" t="s">
        <v>510</v>
      </c>
      <c r="D34" s="211"/>
      <c r="E34" s="211" t="s">
        <v>511</v>
      </c>
      <c r="F34" s="211"/>
      <c r="G34" s="211" t="s">
        <v>512</v>
      </c>
      <c r="H34" s="211"/>
      <c r="I34" s="211"/>
    </row>
    <row r="35" spans="1:9" ht="60" customHeight="1">
      <c r="A35" s="112" t="s">
        <v>503</v>
      </c>
      <c r="B35" s="112" t="s">
        <v>507</v>
      </c>
      <c r="C35" s="211" t="s">
        <v>513</v>
      </c>
      <c r="D35" s="211"/>
      <c r="E35" s="211" t="s">
        <v>514</v>
      </c>
      <c r="F35" s="211"/>
      <c r="G35" s="211" t="s">
        <v>515</v>
      </c>
      <c r="H35" s="211"/>
      <c r="I35" s="211"/>
    </row>
    <row r="36" spans="1:9" ht="80.099999999999994" customHeight="1">
      <c r="A36" s="112" t="s">
        <v>503</v>
      </c>
      <c r="B36" s="112" t="s">
        <v>507</v>
      </c>
      <c r="C36" s="211" t="s">
        <v>543</v>
      </c>
      <c r="D36" s="211"/>
      <c r="E36" s="211" t="s">
        <v>544</v>
      </c>
      <c r="F36" s="211"/>
      <c r="G36" s="211" t="s">
        <v>496</v>
      </c>
      <c r="H36" s="211"/>
      <c r="I36" s="211"/>
    </row>
    <row r="37" spans="1:9" ht="80.099999999999994" customHeight="1">
      <c r="A37" s="112" t="s">
        <v>503</v>
      </c>
      <c r="B37" s="112" t="s">
        <v>516</v>
      </c>
      <c r="C37" s="211" t="s">
        <v>517</v>
      </c>
      <c r="D37" s="211"/>
      <c r="E37" s="211" t="s">
        <v>518</v>
      </c>
      <c r="F37" s="211"/>
      <c r="G37" s="211" t="s">
        <v>519</v>
      </c>
      <c r="H37" s="211"/>
      <c r="I37" s="211"/>
    </row>
    <row r="38" spans="1:9" ht="60" customHeight="1">
      <c r="A38" s="112" t="s">
        <v>520</v>
      </c>
      <c r="B38" s="112" t="s">
        <v>571</v>
      </c>
      <c r="C38" s="211" t="s">
        <v>522</v>
      </c>
      <c r="D38" s="211"/>
      <c r="E38" s="211" t="s">
        <v>523</v>
      </c>
      <c r="F38" s="211"/>
      <c r="G38" s="211" t="s">
        <v>523</v>
      </c>
      <c r="H38" s="211"/>
      <c r="I38" s="211"/>
    </row>
    <row r="39" spans="1:9" ht="80.099999999999994" customHeight="1">
      <c r="A39" s="112" t="s">
        <v>520</v>
      </c>
      <c r="B39" s="112" t="s">
        <v>571</v>
      </c>
      <c r="C39" s="211" t="s">
        <v>528</v>
      </c>
      <c r="D39" s="211"/>
      <c r="E39" s="211" t="s">
        <v>529</v>
      </c>
      <c r="F39" s="211"/>
      <c r="G39" s="211" t="s">
        <v>530</v>
      </c>
      <c r="H39" s="211"/>
      <c r="I39" s="211"/>
    </row>
    <row r="40" spans="1:9" ht="80.099999999999994" customHeight="1">
      <c r="A40" s="112" t="s">
        <v>520</v>
      </c>
      <c r="B40" s="112" t="s">
        <v>571</v>
      </c>
      <c r="C40" s="211" t="s">
        <v>545</v>
      </c>
      <c r="D40" s="211"/>
      <c r="E40" s="211" t="s">
        <v>546</v>
      </c>
      <c r="F40" s="211"/>
      <c r="G40" s="211" t="s">
        <v>523</v>
      </c>
      <c r="H40" s="211"/>
      <c r="I40" s="211"/>
    </row>
  </sheetData>
  <mergeCells count="94">
    <mergeCell ref="C40:D40"/>
    <mergeCell ref="E40:F40"/>
    <mergeCell ref="G40:I40"/>
    <mergeCell ref="C38:D38"/>
    <mergeCell ref="E38:F38"/>
    <mergeCell ref="G38:I38"/>
    <mergeCell ref="C39:D39"/>
    <mergeCell ref="E39:F39"/>
    <mergeCell ref="G39:I39"/>
    <mergeCell ref="C36:D36"/>
    <mergeCell ref="E36:F36"/>
    <mergeCell ref="G36:I36"/>
    <mergeCell ref="C37:D37"/>
    <mergeCell ref="E37:F37"/>
    <mergeCell ref="G37:I37"/>
    <mergeCell ref="C34:D34"/>
    <mergeCell ref="E34:F34"/>
    <mergeCell ref="G34:I34"/>
    <mergeCell ref="C35:D35"/>
    <mergeCell ref="E35:F35"/>
    <mergeCell ref="G35:I35"/>
    <mergeCell ref="C32:D32"/>
    <mergeCell ref="E32:F32"/>
    <mergeCell ref="G32:I32"/>
    <mergeCell ref="C33:D33"/>
    <mergeCell ref="E33:F33"/>
    <mergeCell ref="G33:I33"/>
    <mergeCell ref="C30:D30"/>
    <mergeCell ref="E30:F30"/>
    <mergeCell ref="G30:I30"/>
    <mergeCell ref="C31:D31"/>
    <mergeCell ref="E31:F31"/>
    <mergeCell ref="G31:I31"/>
    <mergeCell ref="C28:D28"/>
    <mergeCell ref="E28:F28"/>
    <mergeCell ref="G28:I28"/>
    <mergeCell ref="C29:D29"/>
    <mergeCell ref="E29:F29"/>
    <mergeCell ref="G29:I29"/>
    <mergeCell ref="C26:D26"/>
    <mergeCell ref="E26:F26"/>
    <mergeCell ref="G26:I26"/>
    <mergeCell ref="C27:D27"/>
    <mergeCell ref="E27:F27"/>
    <mergeCell ref="G27:I27"/>
    <mergeCell ref="C24:D24"/>
    <mergeCell ref="E24:F24"/>
    <mergeCell ref="G24:I24"/>
    <mergeCell ref="C25:D25"/>
    <mergeCell ref="E25:F25"/>
    <mergeCell ref="G25:I25"/>
    <mergeCell ref="C22:D22"/>
    <mergeCell ref="E22:F22"/>
    <mergeCell ref="G22:I22"/>
    <mergeCell ref="C23:D23"/>
    <mergeCell ref="E23:F23"/>
    <mergeCell ref="G23:I23"/>
    <mergeCell ref="C20:D20"/>
    <mergeCell ref="E20:F20"/>
    <mergeCell ref="G20:I20"/>
    <mergeCell ref="C21:D21"/>
    <mergeCell ref="E21:F21"/>
    <mergeCell ref="G21:I21"/>
    <mergeCell ref="A6:A12"/>
    <mergeCell ref="B6:B7"/>
    <mergeCell ref="E15:F16"/>
    <mergeCell ref="G15:I16"/>
    <mergeCell ref="C6:F7"/>
    <mergeCell ref="B13:I13"/>
    <mergeCell ref="A14:I14"/>
    <mergeCell ref="A15:D15"/>
    <mergeCell ref="C16:D16"/>
    <mergeCell ref="C12:F12"/>
    <mergeCell ref="C8:F8"/>
    <mergeCell ref="C11:F11"/>
    <mergeCell ref="C18:D18"/>
    <mergeCell ref="E18:F18"/>
    <mergeCell ref="G18:I18"/>
    <mergeCell ref="C19:D19"/>
    <mergeCell ref="E19:F19"/>
    <mergeCell ref="G19:I19"/>
    <mergeCell ref="C17:D17"/>
    <mergeCell ref="E17:F17"/>
    <mergeCell ref="G17:I17"/>
    <mergeCell ref="C5:I5"/>
    <mergeCell ref="G6:I6"/>
    <mergeCell ref="C9:F9"/>
    <mergeCell ref="C10:F10"/>
    <mergeCell ref="A1:I1"/>
    <mergeCell ref="A2:I2"/>
    <mergeCell ref="A3:B3"/>
    <mergeCell ref="C3:I3"/>
    <mergeCell ref="C4:I4"/>
    <mergeCell ref="A4:A5"/>
  </mergeCells>
  <phoneticPr fontId="22" type="noConversion"/>
  <printOptions horizontalCentered="1"/>
  <pageMargins left="0.51181102362204722" right="0.51181102362204722" top="0.62" bottom="0.55000000000000004" header="0.31496062992125984" footer="0.22"/>
  <pageSetup paperSize="9" scale="93" fitToHeight="0" orientation="landscape" r:id="rId1"/>
  <rowBreaks count="2" manualBreakCount="2">
    <brk id="5" max="8" man="1"/>
    <brk id="12" max="8" man="1"/>
  </rowBreaks>
</worksheet>
</file>

<file path=xl/worksheets/sheet11.xml><?xml version="1.0" encoding="utf-8"?>
<worksheet xmlns="http://schemas.openxmlformats.org/spreadsheetml/2006/main" xmlns:r="http://schemas.openxmlformats.org/officeDocument/2006/relationships">
  <sheetPr>
    <pageSetUpPr fitToPage="1"/>
  </sheetPr>
  <dimension ref="A1:H14"/>
  <sheetViews>
    <sheetView tabSelected="1" topLeftCell="A10" workbookViewId="0">
      <selection activeCell="D30" sqref="D30"/>
    </sheetView>
  </sheetViews>
  <sheetFormatPr defaultColWidth="8" defaultRowHeight="12"/>
  <cols>
    <col min="1" max="1" width="25.375" style="19"/>
    <col min="2" max="2" width="25.375" style="19" customWidth="1"/>
    <col min="3" max="4" width="20.625" style="19" customWidth="1"/>
    <col min="5" max="5" width="24.625" style="19" customWidth="1"/>
    <col min="6" max="6" width="22.625" style="19" customWidth="1"/>
    <col min="7" max="7" width="16.5" style="19" customWidth="1"/>
    <col min="8" max="8" width="17.625" style="19" customWidth="1"/>
    <col min="9" max="16384" width="8" style="19"/>
  </cols>
  <sheetData>
    <row r="1" spans="1:8" customFormat="1" ht="13.5">
      <c r="A1" s="20"/>
      <c r="B1" s="21"/>
      <c r="C1" s="21"/>
      <c r="D1" s="21"/>
      <c r="E1" s="21"/>
    </row>
    <row r="2" spans="1:8" ht="21">
      <c r="A2" s="132" t="s">
        <v>435</v>
      </c>
      <c r="B2" s="132"/>
      <c r="C2" s="132"/>
      <c r="D2" s="132"/>
      <c r="E2" s="132"/>
      <c r="F2" s="132"/>
      <c r="G2" s="132"/>
      <c r="H2" s="132"/>
    </row>
    <row r="3" spans="1:8" ht="13.5">
      <c r="A3" s="200" t="s">
        <v>524</v>
      </c>
      <c r="B3" s="200"/>
    </row>
    <row r="4" spans="1:8" ht="44.25" customHeight="1">
      <c r="A4" s="22" t="s">
        <v>436</v>
      </c>
      <c r="B4" s="22" t="s">
        <v>437</v>
      </c>
      <c r="C4" s="22" t="s">
        <v>432</v>
      </c>
      <c r="D4" s="22" t="s">
        <v>433</v>
      </c>
      <c r="E4" s="22" t="s">
        <v>434</v>
      </c>
      <c r="F4" s="22" t="s">
        <v>430</v>
      </c>
      <c r="G4" s="22" t="s">
        <v>438</v>
      </c>
      <c r="H4" s="22" t="s">
        <v>431</v>
      </c>
    </row>
    <row r="5" spans="1:8" ht="14.25">
      <c r="A5" s="22">
        <v>1</v>
      </c>
      <c r="B5" s="22">
        <v>2</v>
      </c>
      <c r="C5" s="22">
        <v>3</v>
      </c>
      <c r="D5" s="22">
        <v>4</v>
      </c>
      <c r="E5" s="22">
        <v>5</v>
      </c>
      <c r="F5" s="22">
        <v>6</v>
      </c>
      <c r="G5" s="22">
        <v>7</v>
      </c>
      <c r="H5" s="22">
        <v>8</v>
      </c>
    </row>
    <row r="6" spans="1:8" ht="25.5" customHeight="1">
      <c r="A6" s="105" t="s">
        <v>467</v>
      </c>
      <c r="B6" s="23"/>
      <c r="C6" s="23"/>
      <c r="D6" s="23"/>
      <c r="E6" s="22"/>
      <c r="F6" s="22"/>
      <c r="G6" s="22"/>
      <c r="H6" s="22"/>
    </row>
    <row r="7" spans="1:8" ht="54.95" customHeight="1">
      <c r="A7" s="223" t="s">
        <v>525</v>
      </c>
      <c r="B7" s="220" t="s">
        <v>527</v>
      </c>
      <c r="C7" s="112" t="s">
        <v>469</v>
      </c>
      <c r="D7" s="112" t="s">
        <v>487</v>
      </c>
      <c r="E7" s="111" t="s">
        <v>531</v>
      </c>
      <c r="F7" s="119" t="s">
        <v>566</v>
      </c>
      <c r="G7" s="224" t="s">
        <v>533</v>
      </c>
      <c r="H7" s="224" t="s">
        <v>530</v>
      </c>
    </row>
    <row r="8" spans="1:8" ht="54.95" customHeight="1">
      <c r="A8" s="223"/>
      <c r="B8" s="221"/>
      <c r="C8" s="112" t="s">
        <v>520</v>
      </c>
      <c r="D8" s="112" t="s">
        <v>521</v>
      </c>
      <c r="E8" s="111" t="s">
        <v>528</v>
      </c>
      <c r="F8" s="111" t="s">
        <v>529</v>
      </c>
      <c r="G8" s="225"/>
      <c r="H8" s="225"/>
    </row>
    <row r="9" spans="1:8" ht="45" customHeight="1">
      <c r="A9" s="217" t="s">
        <v>526</v>
      </c>
      <c r="B9" s="220" t="s">
        <v>572</v>
      </c>
      <c r="C9" s="112" t="s">
        <v>469</v>
      </c>
      <c r="D9" s="112" t="s">
        <v>487</v>
      </c>
      <c r="E9" s="114" t="s">
        <v>535</v>
      </c>
      <c r="F9" s="114" t="s">
        <v>537</v>
      </c>
      <c r="G9" s="217" t="s">
        <v>547</v>
      </c>
      <c r="H9" s="220" t="s">
        <v>534</v>
      </c>
    </row>
    <row r="10" spans="1:8" ht="45" customHeight="1">
      <c r="A10" s="218"/>
      <c r="B10" s="221"/>
      <c r="C10" s="112" t="s">
        <v>469</v>
      </c>
      <c r="D10" s="112" t="s">
        <v>497</v>
      </c>
      <c r="E10" s="114" t="s">
        <v>569</v>
      </c>
      <c r="F10" s="114" t="s">
        <v>538</v>
      </c>
      <c r="G10" s="218"/>
      <c r="H10" s="221"/>
    </row>
    <row r="11" spans="1:8" ht="45" customHeight="1">
      <c r="A11" s="218"/>
      <c r="B11" s="221"/>
      <c r="C11" s="112" t="s">
        <v>503</v>
      </c>
      <c r="D11" s="112" t="s">
        <v>573</v>
      </c>
      <c r="E11" s="115" t="s">
        <v>539</v>
      </c>
      <c r="F11" s="115" t="s">
        <v>540</v>
      </c>
      <c r="G11" s="218"/>
      <c r="H11" s="221"/>
    </row>
    <row r="12" spans="1:8" ht="99.95" customHeight="1">
      <c r="A12" s="218"/>
      <c r="B12" s="221"/>
      <c r="C12" s="112" t="s">
        <v>503</v>
      </c>
      <c r="D12" s="112" t="s">
        <v>573</v>
      </c>
      <c r="E12" s="115" t="s">
        <v>541</v>
      </c>
      <c r="F12" s="115" t="s">
        <v>542</v>
      </c>
      <c r="G12" s="218"/>
      <c r="H12" s="221"/>
    </row>
    <row r="13" spans="1:8" ht="54.95" customHeight="1">
      <c r="A13" s="218"/>
      <c r="B13" s="221"/>
      <c r="C13" s="112" t="s">
        <v>503</v>
      </c>
      <c r="D13" s="112" t="s">
        <v>573</v>
      </c>
      <c r="E13" s="115" t="s">
        <v>543</v>
      </c>
      <c r="F13" s="116" t="s">
        <v>544</v>
      </c>
      <c r="G13" s="218"/>
      <c r="H13" s="221"/>
    </row>
    <row r="14" spans="1:8" ht="54.95" customHeight="1">
      <c r="A14" s="219"/>
      <c r="B14" s="222"/>
      <c r="C14" s="112" t="s">
        <v>520</v>
      </c>
      <c r="D14" s="112" t="s">
        <v>521</v>
      </c>
      <c r="E14" s="115" t="s">
        <v>545</v>
      </c>
      <c r="F14" s="117" t="s">
        <v>546</v>
      </c>
      <c r="G14" s="219"/>
      <c r="H14" s="222"/>
    </row>
  </sheetData>
  <mergeCells count="10">
    <mergeCell ref="G9:G14"/>
    <mergeCell ref="H9:H14"/>
    <mergeCell ref="A2:H2"/>
    <mergeCell ref="A7:A8"/>
    <mergeCell ref="B7:B8"/>
    <mergeCell ref="G7:G8"/>
    <mergeCell ref="H7:H8"/>
    <mergeCell ref="A3:B3"/>
    <mergeCell ref="A9:A14"/>
    <mergeCell ref="B9:B14"/>
  </mergeCells>
  <phoneticPr fontId="22" type="noConversion"/>
  <printOptions horizontalCentered="1"/>
  <pageMargins left="0.55000000000000004" right="0.55000000000000004" top="0.78680555555555598" bottom="0.78680555555555598" header="0.51180555555555596" footer="0.51180555555555596"/>
  <pageSetup paperSize="9" scale="79" fitToHeight="0"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V20"/>
  <sheetViews>
    <sheetView tabSelected="1" workbookViewId="0">
      <selection activeCell="D30" sqref="D30"/>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132" t="s">
        <v>439</v>
      </c>
      <c r="B2" s="132"/>
      <c r="C2" s="132"/>
      <c r="D2" s="132"/>
      <c r="E2" s="132"/>
      <c r="F2" s="132"/>
      <c r="G2" s="132"/>
      <c r="H2" s="132"/>
      <c r="I2" s="132"/>
      <c r="J2" s="132"/>
      <c r="K2" s="132"/>
      <c r="L2" s="132"/>
      <c r="M2" s="132"/>
      <c r="N2" s="132"/>
      <c r="O2" s="132"/>
      <c r="P2" s="132"/>
      <c r="Q2" s="132"/>
      <c r="R2" s="132"/>
      <c r="S2" s="132"/>
      <c r="T2" s="132"/>
      <c r="U2" s="132"/>
      <c r="V2" s="132"/>
    </row>
    <row r="3" spans="1:22" ht="15" customHeight="1">
      <c r="A3" s="200" t="s">
        <v>574</v>
      </c>
      <c r="B3" s="200"/>
      <c r="C3" s="200"/>
      <c r="D3" s="200"/>
      <c r="E3" s="200"/>
      <c r="F3" s="200"/>
      <c r="G3" s="4"/>
      <c r="H3" s="4"/>
      <c r="I3" s="4"/>
      <c r="J3" s="4"/>
      <c r="K3" s="4"/>
      <c r="L3" s="4"/>
      <c r="M3" s="4"/>
      <c r="N3" s="4"/>
      <c r="O3" s="4"/>
      <c r="P3" s="4"/>
      <c r="Q3" s="4"/>
      <c r="R3" s="4"/>
      <c r="V3" s="17" t="s">
        <v>41</v>
      </c>
    </row>
    <row r="4" spans="1:22" ht="15.75" customHeight="1">
      <c r="A4" s="177" t="s">
        <v>440</v>
      </c>
      <c r="B4" s="175" t="s">
        <v>441</v>
      </c>
      <c r="C4" s="175" t="s">
        <v>442</v>
      </c>
      <c r="D4" s="175" t="s">
        <v>443</v>
      </c>
      <c r="E4" s="175" t="s">
        <v>444</v>
      </c>
      <c r="F4" s="175" t="s">
        <v>445</v>
      </c>
      <c r="G4" s="177" t="s">
        <v>446</v>
      </c>
      <c r="H4" s="136" t="s">
        <v>146</v>
      </c>
      <c r="I4" s="136"/>
      <c r="J4" s="136"/>
      <c r="K4" s="136"/>
      <c r="L4" s="136"/>
      <c r="M4" s="136"/>
      <c r="N4" s="136"/>
      <c r="O4" s="136"/>
      <c r="P4" s="136"/>
      <c r="Q4" s="136"/>
      <c r="R4" s="136"/>
      <c r="S4" s="136"/>
      <c r="T4" s="136"/>
      <c r="U4" s="136"/>
      <c r="V4" s="136"/>
    </row>
    <row r="5" spans="1:22" ht="17.25" customHeight="1">
      <c r="A5" s="177"/>
      <c r="B5" s="230"/>
      <c r="C5" s="230"/>
      <c r="D5" s="230"/>
      <c r="E5" s="230"/>
      <c r="F5" s="230"/>
      <c r="G5" s="177"/>
      <c r="H5" s="231" t="s">
        <v>99</v>
      </c>
      <c r="I5" s="226" t="s">
        <v>150</v>
      </c>
      <c r="J5" s="227"/>
      <c r="K5" s="227"/>
      <c r="L5" s="227"/>
      <c r="M5" s="227"/>
      <c r="N5" s="227"/>
      <c r="O5" s="227"/>
      <c r="P5" s="228"/>
      <c r="Q5" s="233" t="s">
        <v>447</v>
      </c>
      <c r="R5" s="177" t="s">
        <v>448</v>
      </c>
      <c r="S5" s="229" t="s">
        <v>149</v>
      </c>
      <c r="T5" s="229"/>
      <c r="U5" s="229"/>
      <c r="V5" s="229"/>
    </row>
    <row r="6" spans="1:22" ht="54">
      <c r="A6" s="177"/>
      <c r="B6" s="176"/>
      <c r="C6" s="176"/>
      <c r="D6" s="176"/>
      <c r="E6" s="176"/>
      <c r="F6" s="176"/>
      <c r="G6" s="177"/>
      <c r="H6" s="232"/>
      <c r="I6" s="15" t="s">
        <v>103</v>
      </c>
      <c r="J6" s="15" t="s">
        <v>153</v>
      </c>
      <c r="K6" s="15" t="s">
        <v>154</v>
      </c>
      <c r="L6" s="15" t="s">
        <v>155</v>
      </c>
      <c r="M6" s="15" t="s">
        <v>156</v>
      </c>
      <c r="N6" s="5" t="s">
        <v>157</v>
      </c>
      <c r="O6" s="5" t="s">
        <v>158</v>
      </c>
      <c r="P6" s="5" t="s">
        <v>159</v>
      </c>
      <c r="Q6" s="234"/>
      <c r="R6" s="177"/>
      <c r="S6" s="18" t="s">
        <v>103</v>
      </c>
      <c r="T6" s="18" t="s">
        <v>160</v>
      </c>
      <c r="U6" s="18" t="s">
        <v>161</v>
      </c>
      <c r="V6" s="18" t="s">
        <v>162</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134"/>
      <c r="B20" s="134"/>
      <c r="C20" s="134"/>
      <c r="D20" s="134"/>
    </row>
  </sheetData>
  <mergeCells count="16">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 ref="A3:F3"/>
  </mergeCells>
  <phoneticPr fontId="22" type="noConversion"/>
  <printOptions horizontalCentered="1"/>
  <pageMargins left="0.55000000000000004" right="0.55000000000000004" top="0.78680555555555598" bottom="0.78680555555555598" header="0.51180555555555596" footer="0.51180555555555596"/>
  <pageSetup paperSize="9" scale="67" fitToHeight="0" orientation="landscape" r:id="rId1"/>
</worksheet>
</file>

<file path=xl/worksheets/sheet13.xml><?xml version="1.0" encoding="utf-8"?>
<worksheet xmlns="http://schemas.openxmlformats.org/spreadsheetml/2006/main" xmlns:r="http://schemas.openxmlformats.org/officeDocument/2006/relationships">
  <dimension ref="A1"/>
  <sheetViews>
    <sheetView tabSelected="1" workbookViewId="0">
      <selection activeCell="D30" sqref="D30"/>
    </sheetView>
  </sheetViews>
  <sheetFormatPr defaultRowHeight="13.5"/>
  <sheetData/>
  <phoneticPr fontId="2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4"/>
  <sheetViews>
    <sheetView tabSelected="1" workbookViewId="0">
      <selection activeCell="D30" sqref="D30"/>
    </sheetView>
  </sheetViews>
  <sheetFormatPr defaultColWidth="9" defaultRowHeight="13.5"/>
  <cols>
    <col min="1" max="1" width="46.5" customWidth="1"/>
    <col min="2" max="2" width="38.875" customWidth="1"/>
  </cols>
  <sheetData>
    <row r="1" spans="1:2" ht="20.100000000000001" customHeight="1">
      <c r="A1" s="135"/>
      <c r="B1" s="135"/>
    </row>
    <row r="2" spans="1:2" ht="39.950000000000003" customHeight="1">
      <c r="A2" s="132" t="s">
        <v>40</v>
      </c>
      <c r="B2" s="132"/>
    </row>
    <row r="3" spans="1:2" s="1" customFormat="1" ht="39" customHeight="1">
      <c r="A3" s="89" t="s">
        <v>450</v>
      </c>
      <c r="B3" s="16" t="s">
        <v>41</v>
      </c>
    </row>
    <row r="4" spans="1:2" s="1" customFormat="1" ht="27" customHeight="1">
      <c r="A4" s="136" t="s">
        <v>5</v>
      </c>
      <c r="B4" s="136" t="s">
        <v>42</v>
      </c>
    </row>
    <row r="5" spans="1:2" s="1" customFormat="1" ht="27" customHeight="1">
      <c r="A5" s="136"/>
      <c r="B5" s="136"/>
    </row>
    <row r="6" spans="1:2" s="1" customFormat="1" ht="32.1" customHeight="1">
      <c r="A6" s="75" t="s">
        <v>43</v>
      </c>
      <c r="B6" s="69">
        <v>1114.0899999999999</v>
      </c>
    </row>
    <row r="7" spans="1:2" s="1" customFormat="1" ht="32.1" customHeight="1">
      <c r="A7" s="76" t="s">
        <v>44</v>
      </c>
      <c r="B7" s="69"/>
    </row>
    <row r="8" spans="1:2" s="1" customFormat="1" ht="32.1" customHeight="1">
      <c r="A8" s="76" t="s">
        <v>45</v>
      </c>
      <c r="B8" s="69"/>
    </row>
    <row r="9" spans="1:2" s="1" customFormat="1" ht="32.1" customHeight="1">
      <c r="A9" s="76" t="s">
        <v>46</v>
      </c>
      <c r="B9" s="69"/>
    </row>
    <row r="10" spans="1:2" s="1" customFormat="1" ht="32.1" customHeight="1">
      <c r="A10" s="76" t="s">
        <v>47</v>
      </c>
      <c r="B10" s="69"/>
    </row>
    <row r="11" spans="1:2" s="1" customFormat="1" ht="32.1" customHeight="1">
      <c r="A11" s="76" t="s">
        <v>48</v>
      </c>
      <c r="B11" s="69"/>
    </row>
    <row r="12" spans="1:2" s="1" customFormat="1" ht="32.1" customHeight="1">
      <c r="A12" s="76" t="s">
        <v>49</v>
      </c>
      <c r="B12" s="69">
        <v>30.73</v>
      </c>
    </row>
    <row r="13" spans="1:2" s="1" customFormat="1" ht="32.1" customHeight="1">
      <c r="A13" s="51"/>
      <c r="B13" s="69"/>
    </row>
    <row r="14" spans="1:2" s="1" customFormat="1" ht="32.1" customHeight="1">
      <c r="A14" s="74" t="s">
        <v>38</v>
      </c>
      <c r="B14" s="73">
        <f>SUM(B6:B12)</f>
        <v>1144.82</v>
      </c>
    </row>
  </sheetData>
  <mergeCells count="4">
    <mergeCell ref="A1:B1"/>
    <mergeCell ref="A2:B2"/>
    <mergeCell ref="A4:A5"/>
    <mergeCell ref="B4:B5"/>
  </mergeCells>
  <phoneticPr fontId="22" type="noConversion"/>
  <printOptions horizontalCentered="1"/>
  <pageMargins left="0.39305555555555599" right="0.39305555555555599" top="0.74791666666666701" bottom="0.74791666666666701" header="0.31388888888888899" footer="0.31388888888888899"/>
  <pageSetup paperSize="9" orientation="portrait" r:id="rId1"/>
</worksheet>
</file>

<file path=xl/worksheets/sheet3.xml><?xml version="1.0" encoding="utf-8"?>
<worksheet xmlns="http://schemas.openxmlformats.org/spreadsheetml/2006/main" xmlns:r="http://schemas.openxmlformats.org/officeDocument/2006/relationships">
  <dimension ref="A1:XEW30"/>
  <sheetViews>
    <sheetView tabSelected="1" workbookViewId="0">
      <selection activeCell="D30" sqref="D30"/>
    </sheetView>
  </sheetViews>
  <sheetFormatPr defaultColWidth="8" defaultRowHeight="14.25" customHeight="1"/>
  <cols>
    <col min="1" max="2" width="43.125" style="1" customWidth="1"/>
    <col min="3" max="16377" width="8" style="1"/>
  </cols>
  <sheetData>
    <row r="1" spans="1:2" s="1" customFormat="1" ht="12">
      <c r="A1" s="2"/>
    </row>
    <row r="2" spans="1:2" s="1" customFormat="1" ht="51.95" customHeight="1">
      <c r="A2" s="132" t="s">
        <v>50</v>
      </c>
      <c r="B2" s="132"/>
    </row>
    <row r="3" spans="1:2" s="1" customFormat="1" ht="24" customHeight="1">
      <c r="A3" s="89" t="s">
        <v>450</v>
      </c>
      <c r="B3" s="17" t="s">
        <v>2</v>
      </c>
    </row>
    <row r="4" spans="1:2" s="1" customFormat="1" ht="24" customHeight="1">
      <c r="A4" s="136" t="s">
        <v>7</v>
      </c>
      <c r="B4" s="136" t="s">
        <v>42</v>
      </c>
    </row>
    <row r="5" spans="1:2" s="1" customFormat="1" ht="24" customHeight="1">
      <c r="A5" s="136"/>
      <c r="B5" s="136"/>
    </row>
    <row r="6" spans="1:2" s="1" customFormat="1" ht="24" customHeight="1">
      <c r="A6" s="70" t="s">
        <v>9</v>
      </c>
      <c r="B6" s="69">
        <v>1102.0899999999999</v>
      </c>
    </row>
    <row r="7" spans="1:2" s="1" customFormat="1" ht="24" customHeight="1">
      <c r="A7" s="70" t="s">
        <v>11</v>
      </c>
      <c r="B7" s="69"/>
    </row>
    <row r="8" spans="1:2" s="1" customFormat="1" ht="24" customHeight="1">
      <c r="A8" s="70" t="s">
        <v>13</v>
      </c>
      <c r="B8" s="69"/>
    </row>
    <row r="9" spans="1:2" s="1" customFormat="1" ht="24" customHeight="1">
      <c r="A9" s="70" t="s">
        <v>15</v>
      </c>
      <c r="B9" s="69"/>
    </row>
    <row r="10" spans="1:2" s="1" customFormat="1" ht="24" customHeight="1">
      <c r="A10" s="70" t="s">
        <v>17</v>
      </c>
      <c r="B10" s="69"/>
    </row>
    <row r="11" spans="1:2" s="1" customFormat="1" ht="24" customHeight="1">
      <c r="A11" s="70" t="s">
        <v>19</v>
      </c>
      <c r="B11" s="69"/>
    </row>
    <row r="12" spans="1:2" s="1" customFormat="1" ht="24" customHeight="1">
      <c r="A12" s="70" t="s">
        <v>21</v>
      </c>
      <c r="B12" s="69"/>
    </row>
    <row r="13" spans="1:2" s="1" customFormat="1" ht="24" customHeight="1">
      <c r="A13" s="70" t="s">
        <v>22</v>
      </c>
      <c r="B13" s="69"/>
    </row>
    <row r="14" spans="1:2" s="1" customFormat="1" ht="24" customHeight="1">
      <c r="A14" s="70" t="s">
        <v>23</v>
      </c>
      <c r="B14" s="69"/>
    </row>
    <row r="15" spans="1:2" s="1" customFormat="1" ht="24" customHeight="1">
      <c r="A15" s="70" t="s">
        <v>24</v>
      </c>
      <c r="B15" s="69"/>
    </row>
    <row r="16" spans="1:2" s="1" customFormat="1" ht="24" customHeight="1">
      <c r="A16" s="70" t="s">
        <v>25</v>
      </c>
      <c r="B16" s="69"/>
    </row>
    <row r="17" spans="1:2" s="1" customFormat="1" ht="24" customHeight="1">
      <c r="A17" s="70" t="s">
        <v>26</v>
      </c>
      <c r="B17" s="69">
        <v>6</v>
      </c>
    </row>
    <row r="18" spans="1:2" s="1" customFormat="1" ht="24" customHeight="1">
      <c r="A18" s="70" t="s">
        <v>27</v>
      </c>
      <c r="B18" s="69"/>
    </row>
    <row r="19" spans="1:2" s="1" customFormat="1" ht="24" customHeight="1">
      <c r="A19" s="68" t="s">
        <v>28</v>
      </c>
      <c r="B19" s="69"/>
    </row>
    <row r="20" spans="1:2" s="1" customFormat="1" ht="24" customHeight="1">
      <c r="A20" s="68" t="s">
        <v>29</v>
      </c>
      <c r="B20" s="69"/>
    </row>
    <row r="21" spans="1:2" s="1" customFormat="1" ht="24" customHeight="1">
      <c r="A21" s="68" t="s">
        <v>30</v>
      </c>
      <c r="B21" s="69"/>
    </row>
    <row r="22" spans="1:2" s="1" customFormat="1" ht="24" customHeight="1">
      <c r="A22" s="68" t="s">
        <v>31</v>
      </c>
      <c r="B22" s="69"/>
    </row>
    <row r="23" spans="1:2" s="1" customFormat="1" ht="24" customHeight="1">
      <c r="A23" s="68" t="s">
        <v>32</v>
      </c>
      <c r="B23" s="69"/>
    </row>
    <row r="24" spans="1:2" s="1" customFormat="1" ht="24" customHeight="1">
      <c r="A24" s="68" t="s">
        <v>33</v>
      </c>
      <c r="B24" s="69"/>
    </row>
    <row r="25" spans="1:2" s="1" customFormat="1" ht="24" customHeight="1">
      <c r="A25" s="68" t="s">
        <v>34</v>
      </c>
      <c r="B25" s="69">
        <v>36.729999999999997</v>
      </c>
    </row>
    <row r="26" spans="1:2" s="1" customFormat="1" ht="24" customHeight="1">
      <c r="A26" s="68" t="s">
        <v>35</v>
      </c>
      <c r="B26" s="69"/>
    </row>
    <row r="27" spans="1:2" s="1" customFormat="1" ht="24" customHeight="1">
      <c r="A27" s="68" t="s">
        <v>36</v>
      </c>
      <c r="B27" s="69"/>
    </row>
    <row r="28" spans="1:2" s="1" customFormat="1" ht="24" customHeight="1">
      <c r="A28" s="68" t="s">
        <v>37</v>
      </c>
      <c r="B28" s="73"/>
    </row>
    <row r="29" spans="1:2" s="1" customFormat="1" ht="24" customHeight="1">
      <c r="A29" s="74" t="s">
        <v>39</v>
      </c>
      <c r="B29" s="73">
        <f>SUM(B6:B28)</f>
        <v>1144.82</v>
      </c>
    </row>
    <row r="30" spans="1:2" s="1" customFormat="1" ht="29.25" customHeight="1"/>
  </sheetData>
  <mergeCells count="3">
    <mergeCell ref="A2:B2"/>
    <mergeCell ref="A4:A5"/>
    <mergeCell ref="B4:B5"/>
  </mergeCells>
  <phoneticPr fontId="22" type="noConversion"/>
  <printOptions horizontalCentered="1"/>
  <pageMargins left="0.59027777777777801" right="0.59027777777777801" top="0.74791666666666701" bottom="0.74791666666666701" header="0.31388888888888899" footer="0.31388888888888899"/>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D32"/>
  <sheetViews>
    <sheetView showGridLines="0" tabSelected="1" topLeftCell="A13" workbookViewId="0">
      <selection activeCell="D30" sqref="D30"/>
    </sheetView>
  </sheetViews>
  <sheetFormatPr defaultColWidth="8" defaultRowHeight="14.25" customHeight="1"/>
  <cols>
    <col min="1" max="1" width="53.625" style="19" customWidth="1"/>
    <col min="2" max="2" width="40.625" style="19" customWidth="1"/>
    <col min="3" max="3" width="53.625" style="19" customWidth="1"/>
    <col min="4" max="4" width="40.625" style="19" customWidth="1"/>
    <col min="5" max="16384" width="8" style="19"/>
  </cols>
  <sheetData>
    <row r="1" spans="1:4" ht="12">
      <c r="A1" s="66"/>
      <c r="B1" s="66"/>
      <c r="C1" s="66"/>
    </row>
    <row r="2" spans="1:4" ht="33" customHeight="1">
      <c r="A2" s="132" t="s">
        <v>51</v>
      </c>
      <c r="B2" s="132"/>
      <c r="C2" s="132"/>
      <c r="D2" s="132"/>
    </row>
    <row r="3" spans="1:4" ht="13.5">
      <c r="A3" s="89" t="s">
        <v>450</v>
      </c>
      <c r="B3" s="67"/>
      <c r="C3" s="67"/>
      <c r="D3" s="16" t="s">
        <v>2</v>
      </c>
    </row>
    <row r="4" spans="1:4" ht="26.1" customHeight="1">
      <c r="A4" s="133" t="s">
        <v>3</v>
      </c>
      <c r="B4" s="133"/>
      <c r="C4" s="133" t="s">
        <v>4</v>
      </c>
      <c r="D4" s="133"/>
    </row>
    <row r="5" spans="1:4" ht="26.1" customHeight="1">
      <c r="A5" s="133" t="s">
        <v>5</v>
      </c>
      <c r="B5" s="137" t="s">
        <v>6</v>
      </c>
      <c r="C5" s="133" t="s">
        <v>52</v>
      </c>
      <c r="D5" s="137" t="s">
        <v>6</v>
      </c>
    </row>
    <row r="6" spans="1:4" ht="26.1" customHeight="1">
      <c r="A6" s="133"/>
      <c r="B6" s="137"/>
      <c r="C6" s="133"/>
      <c r="D6" s="137"/>
    </row>
    <row r="7" spans="1:4" ht="26.1" customHeight="1">
      <c r="A7" s="68" t="s">
        <v>53</v>
      </c>
      <c r="B7" s="69">
        <v>1114.0899999999999</v>
      </c>
      <c r="C7" s="42" t="s">
        <v>54</v>
      </c>
      <c r="D7" s="69">
        <f>SUM(D8:D30)</f>
        <v>1129.9099999999999</v>
      </c>
    </row>
    <row r="8" spans="1:4" ht="26.1" customHeight="1">
      <c r="A8" s="68" t="s">
        <v>55</v>
      </c>
      <c r="B8" s="69">
        <v>1114.0899999999999</v>
      </c>
      <c r="C8" s="70" t="s">
        <v>56</v>
      </c>
      <c r="D8" s="69">
        <v>1102.0899999999999</v>
      </c>
    </row>
    <row r="9" spans="1:4" ht="26.1" customHeight="1">
      <c r="A9" s="68" t="s">
        <v>57</v>
      </c>
      <c r="B9" s="69">
        <v>1114.0899999999999</v>
      </c>
      <c r="C9" s="70" t="s">
        <v>58</v>
      </c>
      <c r="D9" s="69"/>
    </row>
    <row r="10" spans="1:4" ht="26.1" customHeight="1">
      <c r="A10" s="68" t="s">
        <v>59</v>
      </c>
      <c r="B10" s="69"/>
      <c r="C10" s="70" t="s">
        <v>60</v>
      </c>
      <c r="D10" s="69"/>
    </row>
    <row r="11" spans="1:4" ht="26.1" customHeight="1">
      <c r="A11" s="68" t="s">
        <v>61</v>
      </c>
      <c r="B11" s="69"/>
      <c r="C11" s="70" t="s">
        <v>62</v>
      </c>
      <c r="D11" s="69"/>
    </row>
    <row r="12" spans="1:4" ht="26.1" customHeight="1">
      <c r="A12" s="68" t="s">
        <v>63</v>
      </c>
      <c r="B12" s="69"/>
      <c r="C12" s="70" t="s">
        <v>64</v>
      </c>
      <c r="D12" s="69"/>
    </row>
    <row r="13" spans="1:4" ht="26.1" customHeight="1">
      <c r="A13" s="68" t="s">
        <v>65</v>
      </c>
      <c r="B13" s="69"/>
      <c r="C13" s="70" t="s">
        <v>66</v>
      </c>
      <c r="D13" s="69"/>
    </row>
    <row r="14" spans="1:4" ht="26.1" customHeight="1">
      <c r="A14" s="68" t="s">
        <v>67</v>
      </c>
      <c r="B14" s="69"/>
      <c r="C14" s="70" t="s">
        <v>68</v>
      </c>
      <c r="D14" s="69"/>
    </row>
    <row r="15" spans="1:4" ht="26.1" customHeight="1">
      <c r="A15" s="68" t="s">
        <v>69</v>
      </c>
      <c r="B15" s="42"/>
      <c r="C15" s="70" t="s">
        <v>70</v>
      </c>
      <c r="D15" s="69"/>
    </row>
    <row r="16" spans="1:4" ht="26.1" customHeight="1">
      <c r="A16" s="68" t="s">
        <v>71</v>
      </c>
      <c r="B16" s="69"/>
      <c r="C16" s="70" t="s">
        <v>72</v>
      </c>
      <c r="D16" s="69"/>
    </row>
    <row r="17" spans="1:4" ht="26.1" customHeight="1">
      <c r="A17" s="68" t="s">
        <v>73</v>
      </c>
      <c r="B17" s="69">
        <v>15.82</v>
      </c>
      <c r="C17" s="70" t="s">
        <v>74</v>
      </c>
      <c r="D17" s="69"/>
    </row>
    <row r="18" spans="1:4" ht="26.1" customHeight="1">
      <c r="A18" s="68"/>
      <c r="B18" s="69"/>
      <c r="C18" s="70" t="s">
        <v>75</v>
      </c>
      <c r="D18" s="69"/>
    </row>
    <row r="19" spans="1:4" ht="26.1" customHeight="1">
      <c r="A19" s="68"/>
      <c r="B19" s="69"/>
      <c r="C19" s="70" t="s">
        <v>76</v>
      </c>
      <c r="D19" s="69">
        <v>6</v>
      </c>
    </row>
    <row r="20" spans="1:4" ht="26.1" customHeight="1">
      <c r="A20" s="68"/>
      <c r="B20" s="69"/>
      <c r="C20" s="70" t="s">
        <v>77</v>
      </c>
      <c r="D20" s="69"/>
    </row>
    <row r="21" spans="1:4" ht="26.1" customHeight="1">
      <c r="A21" s="68"/>
      <c r="B21" s="69"/>
      <c r="C21" s="68" t="s">
        <v>78</v>
      </c>
      <c r="D21" s="69"/>
    </row>
    <row r="22" spans="1:4" ht="26.1" customHeight="1">
      <c r="A22" s="68"/>
      <c r="B22" s="71"/>
      <c r="C22" s="68" t="s">
        <v>79</v>
      </c>
      <c r="D22" s="69"/>
    </row>
    <row r="23" spans="1:4" ht="26.1" customHeight="1">
      <c r="A23" s="68"/>
      <c r="B23" s="71"/>
      <c r="C23" s="68" t="s">
        <v>80</v>
      </c>
      <c r="D23" s="69"/>
    </row>
    <row r="24" spans="1:4" ht="26.1" customHeight="1">
      <c r="A24" s="68"/>
      <c r="B24" s="71"/>
      <c r="C24" s="68" t="s">
        <v>81</v>
      </c>
      <c r="D24" s="69"/>
    </row>
    <row r="25" spans="1:4" ht="26.1" customHeight="1">
      <c r="A25" s="42"/>
      <c r="B25" s="71"/>
      <c r="C25" s="68" t="s">
        <v>82</v>
      </c>
      <c r="D25" s="69"/>
    </row>
    <row r="26" spans="1:4" ht="26.1" customHeight="1">
      <c r="A26" s="70"/>
      <c r="B26" s="71"/>
      <c r="C26" s="68" t="s">
        <v>83</v>
      </c>
      <c r="D26" s="69"/>
    </row>
    <row r="27" spans="1:4" ht="26.1" customHeight="1">
      <c r="A27" s="42"/>
      <c r="B27" s="71"/>
      <c r="C27" s="68" t="s">
        <v>84</v>
      </c>
      <c r="D27" s="69">
        <v>21.82</v>
      </c>
    </row>
    <row r="28" spans="1:4" ht="26.1" customHeight="1">
      <c r="A28" s="42"/>
      <c r="B28" s="71"/>
      <c r="C28" s="68" t="s">
        <v>85</v>
      </c>
      <c r="D28" s="69"/>
    </row>
    <row r="29" spans="1:4" ht="26.1" customHeight="1">
      <c r="A29" s="70"/>
      <c r="B29" s="71"/>
      <c r="C29" s="68" t="s">
        <v>86</v>
      </c>
      <c r="D29" s="69"/>
    </row>
    <row r="30" spans="1:4" ht="26.1" customHeight="1">
      <c r="A30" s="70"/>
      <c r="B30" s="71"/>
      <c r="C30" s="68" t="s">
        <v>87</v>
      </c>
      <c r="D30" s="69"/>
    </row>
    <row r="31" spans="1:4" ht="26.1" customHeight="1">
      <c r="A31" s="70"/>
      <c r="B31" s="71"/>
      <c r="C31" s="68" t="s">
        <v>88</v>
      </c>
      <c r="D31" s="69"/>
    </row>
    <row r="32" spans="1:4" ht="26.1" customHeight="1">
      <c r="A32" s="47" t="s">
        <v>38</v>
      </c>
      <c r="B32" s="72">
        <f>SUM(B7+B17)</f>
        <v>1129.9099999999999</v>
      </c>
      <c r="C32" s="47" t="s">
        <v>39</v>
      </c>
      <c r="D32" s="72">
        <f>SUM(D7+D31)</f>
        <v>1129.9099999999999</v>
      </c>
    </row>
  </sheetData>
  <mergeCells count="7">
    <mergeCell ref="A2:D2"/>
    <mergeCell ref="A4:B4"/>
    <mergeCell ref="C4:D4"/>
    <mergeCell ref="A5:A6"/>
    <mergeCell ref="B5:B6"/>
    <mergeCell ref="C5:C6"/>
    <mergeCell ref="D5:D6"/>
  </mergeCells>
  <phoneticPr fontId="22" type="noConversion"/>
  <printOptions horizontalCentered="1"/>
  <pageMargins left="0.59027777777777801" right="0.59027777777777801" top="0.196527777777778" bottom="0.196527777777778" header="0.196527777777778" footer="0.196527777777778"/>
  <pageSetup paperSize="9"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2"/>
  <sheetViews>
    <sheetView tabSelected="1" topLeftCell="E1" workbookViewId="0">
      <selection activeCell="D30" sqref="D30"/>
    </sheetView>
  </sheetViews>
  <sheetFormatPr defaultColWidth="9" defaultRowHeight="13.5"/>
  <cols>
    <col min="1" max="3" width="6.75" customWidth="1"/>
    <col min="4" max="4" width="24.625" customWidth="1"/>
    <col min="5" max="5" width="9.5" bestFit="1" customWidth="1"/>
    <col min="6" max="7" width="9.125" bestFit="1" customWidth="1"/>
    <col min="9" max="14" width="9.125" bestFit="1" customWidth="1"/>
    <col min="17" max="17" width="9.5" bestFit="1" customWidth="1"/>
    <col min="18" max="19" width="9.125" bestFit="1" customWidth="1"/>
    <col min="21" max="28" width="9.125" bestFit="1" customWidth="1"/>
  </cols>
  <sheetData>
    <row r="1" spans="1:28" ht="21">
      <c r="A1" s="132" t="s">
        <v>89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36" customFormat="1">
      <c r="A2" s="145" t="s">
        <v>451</v>
      </c>
      <c r="B2" s="146"/>
      <c r="C2" s="146"/>
      <c r="D2" s="146"/>
      <c r="E2" s="146"/>
      <c r="F2" s="62"/>
      <c r="G2" s="62"/>
      <c r="H2" s="62"/>
      <c r="I2" s="62"/>
      <c r="J2" s="62"/>
      <c r="K2" s="62"/>
      <c r="L2" s="62"/>
      <c r="M2" s="62"/>
      <c r="N2" s="62"/>
      <c r="O2" s="62"/>
      <c r="P2" s="62"/>
      <c r="Q2" s="62"/>
      <c r="R2" s="62"/>
      <c r="S2" s="62"/>
      <c r="T2" s="62"/>
      <c r="U2" s="62"/>
      <c r="V2" s="62"/>
      <c r="W2" s="62"/>
      <c r="X2" s="62"/>
      <c r="Y2" s="62"/>
      <c r="Z2" s="62"/>
      <c r="AA2" s="138" t="s">
        <v>41</v>
      </c>
      <c r="AB2" s="138"/>
    </row>
    <row r="3" spans="1:28">
      <c r="A3" s="139" t="s">
        <v>91</v>
      </c>
      <c r="B3" s="160"/>
      <c r="C3" s="142"/>
      <c r="D3" s="151" t="s">
        <v>92</v>
      </c>
      <c r="E3" s="139" t="s">
        <v>93</v>
      </c>
      <c r="F3" s="140"/>
      <c r="G3" s="140"/>
      <c r="H3" s="140"/>
      <c r="I3" s="140"/>
      <c r="J3" s="140"/>
      <c r="K3" s="140"/>
      <c r="L3" s="140"/>
      <c r="M3" s="140"/>
      <c r="N3" s="140"/>
      <c r="O3" s="140"/>
      <c r="P3" s="140"/>
      <c r="Q3" s="140"/>
      <c r="R3" s="140"/>
      <c r="S3" s="140"/>
      <c r="T3" s="140"/>
      <c r="U3" s="140"/>
      <c r="V3" s="140"/>
      <c r="W3" s="140"/>
      <c r="X3" s="140"/>
      <c r="Y3" s="140"/>
      <c r="Z3" s="141"/>
      <c r="AA3" s="139" t="s">
        <v>94</v>
      </c>
      <c r="AB3" s="142"/>
    </row>
    <row r="4" spans="1:28">
      <c r="A4" s="161"/>
      <c r="B4" s="162"/>
      <c r="C4" s="163"/>
      <c r="D4" s="152"/>
      <c r="E4" s="139" t="s">
        <v>95</v>
      </c>
      <c r="F4" s="140"/>
      <c r="G4" s="140"/>
      <c r="H4" s="140"/>
      <c r="I4" s="140"/>
      <c r="J4" s="140"/>
      <c r="K4" s="140"/>
      <c r="L4" s="140"/>
      <c r="M4" s="140"/>
      <c r="N4" s="141"/>
      <c r="O4" s="151" t="s">
        <v>96</v>
      </c>
      <c r="P4" s="151" t="s">
        <v>97</v>
      </c>
      <c r="Q4" s="139" t="s">
        <v>98</v>
      </c>
      <c r="R4" s="140"/>
      <c r="S4" s="140"/>
      <c r="T4" s="140"/>
      <c r="U4" s="140"/>
      <c r="V4" s="140"/>
      <c r="W4" s="140"/>
      <c r="X4" s="140"/>
      <c r="Y4" s="140"/>
      <c r="Z4" s="141"/>
      <c r="AA4" s="143"/>
      <c r="AB4" s="144"/>
    </row>
    <row r="5" spans="1:28">
      <c r="A5" s="143"/>
      <c r="B5" s="164"/>
      <c r="C5" s="144"/>
      <c r="D5" s="152"/>
      <c r="E5" s="151" t="s">
        <v>99</v>
      </c>
      <c r="F5" s="139" t="s">
        <v>100</v>
      </c>
      <c r="G5" s="140"/>
      <c r="H5" s="140"/>
      <c r="I5" s="141"/>
      <c r="J5" s="165" t="s">
        <v>101</v>
      </c>
      <c r="K5" s="166"/>
      <c r="L5" s="166"/>
      <c r="M5" s="167"/>
      <c r="N5" s="151" t="s">
        <v>102</v>
      </c>
      <c r="O5" s="152"/>
      <c r="P5" s="152"/>
      <c r="Q5" s="151" t="s">
        <v>99</v>
      </c>
      <c r="R5" s="139" t="s">
        <v>100</v>
      </c>
      <c r="S5" s="140"/>
      <c r="T5" s="140"/>
      <c r="U5" s="141"/>
      <c r="V5" s="139" t="s">
        <v>101</v>
      </c>
      <c r="W5" s="140"/>
      <c r="X5" s="140"/>
      <c r="Y5" s="141"/>
      <c r="Z5" s="151" t="s">
        <v>102</v>
      </c>
      <c r="AA5" s="151" t="s">
        <v>103</v>
      </c>
      <c r="AB5" s="151" t="s">
        <v>104</v>
      </c>
    </row>
    <row r="6" spans="1:28">
      <c r="A6" s="151" t="s">
        <v>105</v>
      </c>
      <c r="B6" s="151" t="s">
        <v>106</v>
      </c>
      <c r="C6" s="151" t="s">
        <v>107</v>
      </c>
      <c r="D6" s="152"/>
      <c r="E6" s="152"/>
      <c r="F6" s="151" t="s">
        <v>103</v>
      </c>
      <c r="G6" s="165" t="s">
        <v>108</v>
      </c>
      <c r="H6" s="167"/>
      <c r="I6" s="147" t="s">
        <v>109</v>
      </c>
      <c r="J6" s="151" t="s">
        <v>99</v>
      </c>
      <c r="K6" s="151" t="s">
        <v>110</v>
      </c>
      <c r="L6" s="151" t="s">
        <v>111</v>
      </c>
      <c r="M6" s="151" t="s">
        <v>112</v>
      </c>
      <c r="N6" s="152"/>
      <c r="O6" s="152"/>
      <c r="P6" s="152"/>
      <c r="Q6" s="152"/>
      <c r="R6" s="149" t="s">
        <v>103</v>
      </c>
      <c r="S6" s="165" t="s">
        <v>108</v>
      </c>
      <c r="T6" s="167"/>
      <c r="U6" s="147" t="s">
        <v>109</v>
      </c>
      <c r="V6" s="149" t="s">
        <v>103</v>
      </c>
      <c r="W6" s="149" t="s">
        <v>110</v>
      </c>
      <c r="X6" s="149" t="s">
        <v>111</v>
      </c>
      <c r="Y6" s="149" t="s">
        <v>112</v>
      </c>
      <c r="Z6" s="152"/>
      <c r="AA6" s="152"/>
      <c r="AB6" s="152"/>
    </row>
    <row r="7" spans="1:28" ht="24">
      <c r="A7" s="153"/>
      <c r="B7" s="153"/>
      <c r="C7" s="153"/>
      <c r="D7" s="153"/>
      <c r="E7" s="153"/>
      <c r="F7" s="153"/>
      <c r="G7" s="64" t="s">
        <v>113</v>
      </c>
      <c r="H7" s="64" t="s">
        <v>114</v>
      </c>
      <c r="I7" s="148"/>
      <c r="J7" s="153"/>
      <c r="K7" s="153"/>
      <c r="L7" s="153"/>
      <c r="M7" s="153"/>
      <c r="N7" s="153"/>
      <c r="O7" s="153"/>
      <c r="P7" s="153"/>
      <c r="Q7" s="153"/>
      <c r="R7" s="150"/>
      <c r="S7" s="64" t="s">
        <v>113</v>
      </c>
      <c r="T7" s="64" t="s">
        <v>114</v>
      </c>
      <c r="U7" s="148"/>
      <c r="V7" s="150"/>
      <c r="W7" s="150"/>
      <c r="X7" s="150"/>
      <c r="Y7" s="150"/>
      <c r="Z7" s="153"/>
      <c r="AA7" s="153"/>
      <c r="AB7" s="153"/>
    </row>
    <row r="8" spans="1:28">
      <c r="A8" s="63" t="s">
        <v>115</v>
      </c>
      <c r="B8" s="63" t="s">
        <v>116</v>
      </c>
      <c r="C8" s="63" t="s">
        <v>117</v>
      </c>
      <c r="D8" s="63" t="s">
        <v>118</v>
      </c>
      <c r="E8" s="63" t="s">
        <v>119</v>
      </c>
      <c r="F8" s="63" t="s">
        <v>120</v>
      </c>
      <c r="G8" s="63" t="s">
        <v>121</v>
      </c>
      <c r="H8" s="63" t="s">
        <v>122</v>
      </c>
      <c r="I8" s="63" t="s">
        <v>123</v>
      </c>
      <c r="J8" s="63" t="s">
        <v>124</v>
      </c>
      <c r="K8" s="63" t="s">
        <v>125</v>
      </c>
      <c r="L8" s="63" t="s">
        <v>126</v>
      </c>
      <c r="M8" s="63" t="s">
        <v>127</v>
      </c>
      <c r="N8" s="63" t="s">
        <v>128</v>
      </c>
      <c r="O8" s="63" t="s">
        <v>129</v>
      </c>
      <c r="P8" s="63" t="s">
        <v>130</v>
      </c>
      <c r="Q8" s="63" t="s">
        <v>131</v>
      </c>
      <c r="R8" s="63" t="s">
        <v>132</v>
      </c>
      <c r="S8" s="63" t="s">
        <v>133</v>
      </c>
      <c r="T8" s="63" t="s">
        <v>134</v>
      </c>
      <c r="U8" s="63" t="s">
        <v>135</v>
      </c>
      <c r="V8" s="63" t="s">
        <v>136</v>
      </c>
      <c r="W8" s="63" t="s">
        <v>137</v>
      </c>
      <c r="X8" s="63" t="s">
        <v>138</v>
      </c>
      <c r="Y8" s="63" t="s">
        <v>139</v>
      </c>
      <c r="Z8" s="63" t="s">
        <v>140</v>
      </c>
      <c r="AA8" s="63" t="s">
        <v>141</v>
      </c>
      <c r="AB8" s="63" t="s">
        <v>142</v>
      </c>
    </row>
    <row r="9" spans="1:28" s="98" customFormat="1" ht="30" customHeight="1">
      <c r="A9" s="154" t="s">
        <v>99</v>
      </c>
      <c r="B9" s="155"/>
      <c r="C9" s="155"/>
      <c r="D9" s="156"/>
      <c r="E9" s="97">
        <f>SUM(E10)</f>
        <v>1082.0899999999999</v>
      </c>
      <c r="F9" s="97">
        <f t="shared" ref="F9:AB9" si="0">SUM(F10)</f>
        <v>851.09</v>
      </c>
      <c r="G9" s="97">
        <f t="shared" si="0"/>
        <v>687.62</v>
      </c>
      <c r="H9" s="97"/>
      <c r="I9" s="97">
        <f t="shared" si="0"/>
        <v>163.47</v>
      </c>
      <c r="J9" s="97">
        <f t="shared" si="0"/>
        <v>94.02</v>
      </c>
      <c r="K9" s="97">
        <f t="shared" si="0"/>
        <v>1.17</v>
      </c>
      <c r="L9" s="97">
        <f t="shared" si="0"/>
        <v>2.83</v>
      </c>
      <c r="M9" s="97">
        <f t="shared" si="0"/>
        <v>46.56</v>
      </c>
      <c r="N9" s="97">
        <f t="shared" si="0"/>
        <v>136.97999999999999</v>
      </c>
      <c r="O9" s="97"/>
      <c r="P9" s="97"/>
      <c r="Q9" s="97">
        <f t="shared" si="0"/>
        <v>1082.0899999999999</v>
      </c>
      <c r="R9" s="97">
        <f t="shared" si="0"/>
        <v>851.09</v>
      </c>
      <c r="S9" s="97">
        <f t="shared" si="0"/>
        <v>687.62</v>
      </c>
      <c r="T9" s="97"/>
      <c r="U9" s="97">
        <f t="shared" si="0"/>
        <v>163.47</v>
      </c>
      <c r="V9" s="97">
        <f t="shared" si="0"/>
        <v>94.02</v>
      </c>
      <c r="W9" s="97">
        <f t="shared" si="0"/>
        <v>1.17</v>
      </c>
      <c r="X9" s="97">
        <f t="shared" si="0"/>
        <v>2.83</v>
      </c>
      <c r="Y9" s="97">
        <f t="shared" si="0"/>
        <v>46.56</v>
      </c>
      <c r="Z9" s="97">
        <f t="shared" si="0"/>
        <v>136.97999999999999</v>
      </c>
      <c r="AA9" s="97">
        <f t="shared" si="0"/>
        <v>32</v>
      </c>
      <c r="AB9" s="97">
        <f t="shared" si="0"/>
        <v>32</v>
      </c>
    </row>
    <row r="10" spans="1:28" ht="30" customHeight="1">
      <c r="A10" s="157" t="s">
        <v>452</v>
      </c>
      <c r="B10" s="158"/>
      <c r="C10" s="158"/>
      <c r="D10" s="159"/>
      <c r="E10" s="95">
        <f>SUM(E11)</f>
        <v>1082.0899999999999</v>
      </c>
      <c r="F10" s="95">
        <f t="shared" ref="F10:Z10" si="1">SUM(F11)</f>
        <v>851.09</v>
      </c>
      <c r="G10" s="95">
        <f t="shared" si="1"/>
        <v>687.62</v>
      </c>
      <c r="H10" s="95"/>
      <c r="I10" s="95">
        <f t="shared" si="1"/>
        <v>163.47</v>
      </c>
      <c r="J10" s="95">
        <f t="shared" si="1"/>
        <v>94.02</v>
      </c>
      <c r="K10" s="95">
        <f t="shared" si="1"/>
        <v>1.17</v>
      </c>
      <c r="L10" s="95">
        <f t="shared" si="1"/>
        <v>2.83</v>
      </c>
      <c r="M10" s="95">
        <f t="shared" si="1"/>
        <v>46.56</v>
      </c>
      <c r="N10" s="95">
        <f t="shared" si="1"/>
        <v>136.97999999999999</v>
      </c>
      <c r="O10" s="95"/>
      <c r="P10" s="95"/>
      <c r="Q10" s="95">
        <f t="shared" si="1"/>
        <v>1082.0899999999999</v>
      </c>
      <c r="R10" s="95">
        <f t="shared" si="1"/>
        <v>851.09</v>
      </c>
      <c r="S10" s="95">
        <f t="shared" si="1"/>
        <v>687.62</v>
      </c>
      <c r="T10" s="95"/>
      <c r="U10" s="95">
        <f t="shared" si="1"/>
        <v>163.47</v>
      </c>
      <c r="V10" s="95">
        <f t="shared" si="1"/>
        <v>94.02</v>
      </c>
      <c r="W10" s="95">
        <f t="shared" si="1"/>
        <v>1.17</v>
      </c>
      <c r="X10" s="95">
        <f t="shared" si="1"/>
        <v>2.83</v>
      </c>
      <c r="Y10" s="95">
        <f t="shared" si="1"/>
        <v>46.56</v>
      </c>
      <c r="Z10" s="95">
        <f t="shared" si="1"/>
        <v>136.97999999999999</v>
      </c>
      <c r="AA10" s="95">
        <v>32</v>
      </c>
      <c r="AB10" s="95">
        <v>32</v>
      </c>
    </row>
    <row r="11" spans="1:28" ht="30" customHeight="1">
      <c r="A11" s="91">
        <v>201</v>
      </c>
      <c r="B11" s="92"/>
      <c r="C11" s="92"/>
      <c r="D11" s="94" t="s">
        <v>456</v>
      </c>
      <c r="E11" s="95">
        <f>SUM(E12)</f>
        <v>1082.0899999999999</v>
      </c>
      <c r="F11" s="95">
        <f t="shared" ref="F11:Z11" si="2">SUM(F12)</f>
        <v>851.09</v>
      </c>
      <c r="G11" s="95">
        <f t="shared" si="2"/>
        <v>687.62</v>
      </c>
      <c r="H11" s="95"/>
      <c r="I11" s="95">
        <f t="shared" si="2"/>
        <v>163.47</v>
      </c>
      <c r="J11" s="95">
        <f t="shared" si="2"/>
        <v>94.02</v>
      </c>
      <c r="K11" s="95">
        <f t="shared" si="2"/>
        <v>1.17</v>
      </c>
      <c r="L11" s="95">
        <f t="shared" si="2"/>
        <v>2.83</v>
      </c>
      <c r="M11" s="95">
        <f t="shared" si="2"/>
        <v>46.56</v>
      </c>
      <c r="N11" s="95">
        <f t="shared" si="2"/>
        <v>136.97999999999999</v>
      </c>
      <c r="O11" s="95"/>
      <c r="P11" s="95"/>
      <c r="Q11" s="95">
        <f t="shared" si="2"/>
        <v>1082.0899999999999</v>
      </c>
      <c r="R11" s="95">
        <f t="shared" si="2"/>
        <v>851.09</v>
      </c>
      <c r="S11" s="95">
        <f t="shared" si="2"/>
        <v>687.62</v>
      </c>
      <c r="T11" s="95"/>
      <c r="U11" s="95">
        <f t="shared" si="2"/>
        <v>163.47</v>
      </c>
      <c r="V11" s="95">
        <f t="shared" si="2"/>
        <v>94.02</v>
      </c>
      <c r="W11" s="95">
        <f t="shared" si="2"/>
        <v>1.17</v>
      </c>
      <c r="X11" s="95">
        <f t="shared" si="2"/>
        <v>2.83</v>
      </c>
      <c r="Y11" s="95">
        <f t="shared" si="2"/>
        <v>46.56</v>
      </c>
      <c r="Z11" s="95">
        <f t="shared" si="2"/>
        <v>136.97999999999999</v>
      </c>
      <c r="AA11" s="95">
        <v>20</v>
      </c>
      <c r="AB11" s="95">
        <v>20</v>
      </c>
    </row>
    <row r="12" spans="1:28" ht="30" customHeight="1">
      <c r="A12" s="91"/>
      <c r="B12" s="92" t="s">
        <v>453</v>
      </c>
      <c r="C12" s="91"/>
      <c r="D12" s="94" t="s">
        <v>457</v>
      </c>
      <c r="E12" s="95">
        <f>SUM(E13)</f>
        <v>1082.0899999999999</v>
      </c>
      <c r="F12" s="95">
        <f t="shared" ref="F12:Z12" si="3">SUM(F13)</f>
        <v>851.09</v>
      </c>
      <c r="G12" s="95">
        <f t="shared" si="3"/>
        <v>687.62</v>
      </c>
      <c r="H12" s="95"/>
      <c r="I12" s="95">
        <f t="shared" si="3"/>
        <v>163.47</v>
      </c>
      <c r="J12" s="95">
        <f t="shared" si="3"/>
        <v>94.02</v>
      </c>
      <c r="K12" s="95">
        <f t="shared" si="3"/>
        <v>1.17</v>
      </c>
      <c r="L12" s="95">
        <f t="shared" si="3"/>
        <v>2.83</v>
      </c>
      <c r="M12" s="95">
        <f t="shared" si="3"/>
        <v>46.56</v>
      </c>
      <c r="N12" s="95">
        <f t="shared" si="3"/>
        <v>136.97999999999999</v>
      </c>
      <c r="O12" s="95"/>
      <c r="P12" s="95"/>
      <c r="Q12" s="95">
        <f t="shared" si="3"/>
        <v>1082.0899999999999</v>
      </c>
      <c r="R12" s="95">
        <f t="shared" si="3"/>
        <v>851.09</v>
      </c>
      <c r="S12" s="95">
        <f t="shared" si="3"/>
        <v>687.62</v>
      </c>
      <c r="T12" s="95"/>
      <c r="U12" s="95">
        <f t="shared" si="3"/>
        <v>163.47</v>
      </c>
      <c r="V12" s="95">
        <f t="shared" si="3"/>
        <v>94.02</v>
      </c>
      <c r="W12" s="95">
        <f t="shared" si="3"/>
        <v>1.17</v>
      </c>
      <c r="X12" s="95">
        <f t="shared" si="3"/>
        <v>2.83</v>
      </c>
      <c r="Y12" s="95">
        <f t="shared" si="3"/>
        <v>46.56</v>
      </c>
      <c r="Z12" s="95">
        <f t="shared" si="3"/>
        <v>136.97999999999999</v>
      </c>
      <c r="AA12" s="95">
        <v>20</v>
      </c>
      <c r="AB12" s="95">
        <v>20</v>
      </c>
    </row>
    <row r="13" spans="1:28" ht="30" customHeight="1">
      <c r="A13" s="91"/>
      <c r="B13" s="91"/>
      <c r="C13" s="92" t="s">
        <v>454</v>
      </c>
      <c r="D13" s="94" t="s">
        <v>458</v>
      </c>
      <c r="E13" s="95">
        <f>SUM(F13+J13+N13)</f>
        <v>1082.0899999999999</v>
      </c>
      <c r="F13" s="95">
        <f>SUM(G13:I13)</f>
        <v>851.09</v>
      </c>
      <c r="G13" s="95">
        <v>687.62</v>
      </c>
      <c r="H13" s="96"/>
      <c r="I13" s="96">
        <v>163.47</v>
      </c>
      <c r="J13" s="96">
        <v>94.02</v>
      </c>
      <c r="K13" s="96">
        <v>1.17</v>
      </c>
      <c r="L13" s="96">
        <v>2.83</v>
      </c>
      <c r="M13" s="96">
        <v>46.56</v>
      </c>
      <c r="N13" s="96">
        <v>136.97999999999999</v>
      </c>
      <c r="O13" s="96"/>
      <c r="P13" s="96"/>
      <c r="Q13" s="96">
        <f>SUM(R13+V13+Z13)</f>
        <v>1082.0899999999999</v>
      </c>
      <c r="R13" s="96">
        <f>SUM(S13:U13)</f>
        <v>851.09</v>
      </c>
      <c r="S13" s="96">
        <v>687.62</v>
      </c>
      <c r="T13" s="96"/>
      <c r="U13" s="96">
        <v>163.47</v>
      </c>
      <c r="V13" s="96">
        <v>94.02</v>
      </c>
      <c r="W13" s="96">
        <v>1.17</v>
      </c>
      <c r="X13" s="96">
        <v>2.83</v>
      </c>
      <c r="Y13" s="96">
        <v>46.56</v>
      </c>
      <c r="Z13" s="96">
        <v>136.97999999999999</v>
      </c>
      <c r="AA13" s="96"/>
      <c r="AB13" s="96"/>
    </row>
    <row r="14" spans="1:28" ht="30" customHeight="1">
      <c r="A14" s="91"/>
      <c r="B14" s="91"/>
      <c r="C14" s="92" t="s">
        <v>455</v>
      </c>
      <c r="D14" s="94" t="s">
        <v>459</v>
      </c>
      <c r="E14" s="95"/>
      <c r="F14" s="95"/>
      <c r="G14" s="95"/>
      <c r="H14" s="96"/>
      <c r="I14" s="96"/>
      <c r="J14" s="96"/>
      <c r="K14" s="96"/>
      <c r="L14" s="96"/>
      <c r="M14" s="96"/>
      <c r="N14" s="96"/>
      <c r="O14" s="96"/>
      <c r="P14" s="96"/>
      <c r="Q14" s="96"/>
      <c r="R14" s="96"/>
      <c r="S14" s="96"/>
      <c r="T14" s="96"/>
      <c r="U14" s="96"/>
      <c r="V14" s="96"/>
      <c r="W14" s="96"/>
      <c r="X14" s="96"/>
      <c r="Y14" s="96"/>
      <c r="Z14" s="96"/>
      <c r="AA14" s="96">
        <v>20</v>
      </c>
      <c r="AB14" s="96">
        <v>20</v>
      </c>
    </row>
    <row r="15" spans="1:28" ht="30" customHeight="1">
      <c r="A15" s="92" t="s">
        <v>460</v>
      </c>
      <c r="B15" s="91"/>
      <c r="C15" s="91"/>
      <c r="D15" s="94" t="s">
        <v>461</v>
      </c>
      <c r="E15" s="95"/>
      <c r="F15" s="95"/>
      <c r="G15" s="95"/>
      <c r="H15" s="96"/>
      <c r="I15" s="96"/>
      <c r="J15" s="96"/>
      <c r="K15" s="96"/>
      <c r="L15" s="96"/>
      <c r="M15" s="96"/>
      <c r="N15" s="96"/>
      <c r="O15" s="96"/>
      <c r="P15" s="96"/>
      <c r="Q15" s="96"/>
      <c r="R15" s="96"/>
      <c r="S15" s="96"/>
      <c r="T15" s="96"/>
      <c r="U15" s="96"/>
      <c r="V15" s="96"/>
      <c r="W15" s="96"/>
      <c r="X15" s="96"/>
      <c r="Y15" s="96"/>
      <c r="Z15" s="96"/>
      <c r="AA15" s="96">
        <v>12</v>
      </c>
      <c r="AB15" s="96">
        <v>12</v>
      </c>
    </row>
    <row r="16" spans="1:28" ht="30" customHeight="1">
      <c r="A16" s="91"/>
      <c r="B16" s="92" t="s">
        <v>454</v>
      </c>
      <c r="C16" s="91"/>
      <c r="D16" s="94" t="s">
        <v>462</v>
      </c>
      <c r="E16" s="95"/>
      <c r="F16" s="95"/>
      <c r="G16" s="95"/>
      <c r="H16" s="96"/>
      <c r="I16" s="96"/>
      <c r="J16" s="96"/>
      <c r="K16" s="96"/>
      <c r="L16" s="96"/>
      <c r="M16" s="96"/>
      <c r="N16" s="96"/>
      <c r="O16" s="96"/>
      <c r="P16" s="96"/>
      <c r="Q16" s="96"/>
      <c r="R16" s="96"/>
      <c r="S16" s="96"/>
      <c r="T16" s="96"/>
      <c r="U16" s="96"/>
      <c r="V16" s="96"/>
      <c r="W16" s="96"/>
      <c r="X16" s="96"/>
      <c r="Y16" s="96"/>
      <c r="Z16" s="96"/>
      <c r="AA16" s="96">
        <v>12</v>
      </c>
      <c r="AB16" s="96">
        <v>12</v>
      </c>
    </row>
    <row r="17" spans="1:28" ht="30" customHeight="1">
      <c r="A17" s="93"/>
      <c r="B17" s="93"/>
      <c r="C17" s="93">
        <v>12</v>
      </c>
      <c r="D17" s="94" t="s">
        <v>463</v>
      </c>
      <c r="E17" s="95"/>
      <c r="F17" s="95"/>
      <c r="G17" s="95"/>
      <c r="H17" s="96"/>
      <c r="I17" s="96"/>
      <c r="J17" s="96"/>
      <c r="K17" s="96"/>
      <c r="L17" s="96"/>
      <c r="M17" s="96"/>
      <c r="N17" s="96"/>
      <c r="O17" s="96"/>
      <c r="P17" s="96"/>
      <c r="Q17" s="96"/>
      <c r="R17" s="96"/>
      <c r="S17" s="96"/>
      <c r="T17" s="96"/>
      <c r="U17" s="96"/>
      <c r="V17" s="96"/>
      <c r="W17" s="96"/>
      <c r="X17" s="96"/>
      <c r="Y17" s="96"/>
      <c r="Z17" s="96"/>
      <c r="AA17" s="96">
        <v>12</v>
      </c>
      <c r="AB17" s="96">
        <v>12</v>
      </c>
    </row>
    <row r="18" spans="1:28" ht="30" customHeight="1">
      <c r="A18" s="93"/>
      <c r="B18" s="93"/>
      <c r="C18" s="93"/>
      <c r="D18" s="65"/>
      <c r="E18" s="95"/>
      <c r="F18" s="95"/>
      <c r="G18" s="95"/>
      <c r="H18" s="96"/>
      <c r="I18" s="96"/>
      <c r="J18" s="96"/>
      <c r="K18" s="96"/>
      <c r="L18" s="96"/>
      <c r="M18" s="96"/>
      <c r="N18" s="96"/>
      <c r="O18" s="96"/>
      <c r="P18" s="96"/>
      <c r="Q18" s="96"/>
      <c r="R18" s="96"/>
      <c r="S18" s="96"/>
      <c r="T18" s="96"/>
      <c r="U18" s="96"/>
      <c r="V18" s="96"/>
      <c r="W18" s="96"/>
      <c r="X18" s="96"/>
      <c r="Y18" s="96"/>
      <c r="Z18" s="96"/>
      <c r="AA18" s="96"/>
      <c r="AB18" s="96"/>
    </row>
    <row r="19" spans="1:28" ht="30" customHeight="1">
      <c r="A19" s="93"/>
      <c r="B19" s="93"/>
      <c r="C19" s="93"/>
      <c r="D19" s="65"/>
      <c r="E19" s="95"/>
      <c r="F19" s="95"/>
      <c r="G19" s="95"/>
      <c r="H19" s="96"/>
      <c r="I19" s="96"/>
      <c r="J19" s="96"/>
      <c r="K19" s="96"/>
      <c r="L19" s="96"/>
      <c r="M19" s="96"/>
      <c r="N19" s="96"/>
      <c r="O19" s="96"/>
      <c r="P19" s="96"/>
      <c r="Q19" s="96"/>
      <c r="R19" s="96"/>
      <c r="S19" s="96"/>
      <c r="T19" s="96"/>
      <c r="U19" s="96"/>
      <c r="V19" s="96"/>
      <c r="W19" s="96"/>
      <c r="X19" s="96"/>
      <c r="Y19" s="96"/>
      <c r="Z19" s="96"/>
      <c r="AA19" s="96"/>
      <c r="AB19" s="96"/>
    </row>
    <row r="20" spans="1:28" ht="30" customHeight="1">
      <c r="A20" s="93"/>
      <c r="B20" s="93"/>
      <c r="C20" s="93"/>
      <c r="D20" s="65"/>
      <c r="E20" s="95"/>
      <c r="F20" s="95"/>
      <c r="G20" s="95"/>
      <c r="H20" s="96"/>
      <c r="I20" s="96"/>
      <c r="J20" s="96"/>
      <c r="K20" s="96"/>
      <c r="L20" s="96"/>
      <c r="M20" s="96"/>
      <c r="N20" s="96"/>
      <c r="O20" s="96"/>
      <c r="P20" s="96"/>
      <c r="Q20" s="96"/>
      <c r="R20" s="96"/>
      <c r="S20" s="96"/>
      <c r="T20" s="96"/>
      <c r="U20" s="96"/>
      <c r="V20" s="96"/>
      <c r="W20" s="96"/>
      <c r="X20" s="96"/>
      <c r="Y20" s="96"/>
      <c r="Z20" s="96"/>
      <c r="AA20" s="96"/>
      <c r="AB20" s="96"/>
    </row>
    <row r="21" spans="1:28" ht="30" customHeight="1">
      <c r="A21" s="93"/>
      <c r="B21" s="93"/>
      <c r="C21" s="93"/>
      <c r="D21" s="65"/>
      <c r="E21" s="95"/>
      <c r="F21" s="95"/>
      <c r="G21" s="95"/>
      <c r="H21" s="96"/>
      <c r="I21" s="96"/>
      <c r="J21" s="96"/>
      <c r="K21" s="96"/>
      <c r="L21" s="96"/>
      <c r="M21" s="96"/>
      <c r="N21" s="96"/>
      <c r="O21" s="96"/>
      <c r="P21" s="96"/>
      <c r="Q21" s="96"/>
      <c r="R21" s="96"/>
      <c r="S21" s="96"/>
      <c r="T21" s="96"/>
      <c r="U21" s="96"/>
      <c r="V21" s="96"/>
      <c r="W21" s="96"/>
      <c r="X21" s="96"/>
      <c r="Y21" s="96"/>
      <c r="Z21" s="96"/>
      <c r="AA21" s="96"/>
      <c r="AB21" s="96"/>
    </row>
    <row r="22" spans="1:28" ht="30" customHeight="1">
      <c r="A22" s="93"/>
      <c r="B22" s="93"/>
      <c r="C22" s="93"/>
      <c r="D22" s="65"/>
      <c r="E22" s="95"/>
      <c r="F22" s="95"/>
      <c r="G22" s="95"/>
      <c r="H22" s="95"/>
      <c r="I22" s="95"/>
      <c r="J22" s="95"/>
      <c r="K22" s="95"/>
      <c r="L22" s="95"/>
      <c r="M22" s="95"/>
      <c r="N22" s="95"/>
      <c r="O22" s="95"/>
      <c r="P22" s="95"/>
      <c r="Q22" s="95"/>
      <c r="R22" s="95"/>
      <c r="S22" s="95"/>
      <c r="T22" s="95"/>
      <c r="U22" s="95"/>
      <c r="V22" s="95"/>
      <c r="W22" s="95"/>
      <c r="X22" s="95"/>
      <c r="Y22" s="95"/>
      <c r="Z22" s="95"/>
      <c r="AA22" s="95"/>
      <c r="AB22" s="95"/>
    </row>
  </sheetData>
  <mergeCells count="40">
    <mergeCell ref="Z5:Z7"/>
    <mergeCell ref="AA5:AA7"/>
    <mergeCell ref="AB5:AB7"/>
    <mergeCell ref="E5:E7"/>
    <mergeCell ref="F6:F7"/>
    <mergeCell ref="I6:I7"/>
    <mergeCell ref="J6:J7"/>
    <mergeCell ref="K6:K7"/>
    <mergeCell ref="F5:I5"/>
    <mergeCell ref="J5:M5"/>
    <mergeCell ref="R5:U5"/>
    <mergeCell ref="V5:Y5"/>
    <mergeCell ref="G6:H6"/>
    <mergeCell ref="S6:T6"/>
    <mergeCell ref="L6:L7"/>
    <mergeCell ref="M6:M7"/>
    <mergeCell ref="A9:D9"/>
    <mergeCell ref="A10:D10"/>
    <mergeCell ref="A6:A7"/>
    <mergeCell ref="B6:B7"/>
    <mergeCell ref="C6:C7"/>
    <mergeCell ref="D3:D7"/>
    <mergeCell ref="A3:C5"/>
    <mergeCell ref="N5:N7"/>
    <mergeCell ref="O4:O7"/>
    <mergeCell ref="P4:P7"/>
    <mergeCell ref="Q5:Q7"/>
    <mergeCell ref="R6:R7"/>
    <mergeCell ref="U6:U7"/>
    <mergeCell ref="V6:V7"/>
    <mergeCell ref="W6:W7"/>
    <mergeCell ref="X6:X7"/>
    <mergeCell ref="Y6:Y7"/>
    <mergeCell ref="A1:AB1"/>
    <mergeCell ref="AA2:AB2"/>
    <mergeCell ref="E3:Z3"/>
    <mergeCell ref="E4:N4"/>
    <mergeCell ref="Q4:Z4"/>
    <mergeCell ref="AA3:AB4"/>
    <mergeCell ref="A2:E2"/>
  </mergeCells>
  <phoneticPr fontId="22" type="noConversion"/>
  <printOptions horizontalCentered="1"/>
  <pageMargins left="0.59027777777777801" right="0.59027777777777801" top="0.74791666666666701" bottom="0.74791666666666701" header="0.51180555555555596" footer="0.51180555555555596"/>
  <pageSetup paperSize="9" scale="51" fitToHeight="0" orientation="landscape" r:id="rId1"/>
  <ignoredErrors>
    <ignoredError sqref="A15:C15 B13 C12:C14 B12 B14 B18:C18 B16:C16 B17 A8:AB8" numberStoredAsText="1"/>
    <ignoredError sqref="R13 F13" formulaRange="1"/>
    <ignoredError sqref="E9:G9 I9:N9 Q9:S9 U9:AB9" unlocked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abSelected="1" topLeftCell="A19" workbookViewId="0">
      <selection activeCell="D30" sqref="D30"/>
    </sheetView>
  </sheetViews>
  <sheetFormatPr defaultColWidth="9" defaultRowHeight="13.5"/>
  <cols>
    <col min="1" max="1" width="9.125" customWidth="1"/>
    <col min="2" max="2" width="16" customWidth="1"/>
    <col min="3" max="3" width="31" customWidth="1"/>
    <col min="4" max="4" width="21.125" customWidth="1"/>
    <col min="5" max="5" width="12.625" customWidth="1"/>
    <col min="6" max="7" width="9.625" customWidth="1"/>
    <col min="8" max="8" width="10.5" customWidth="1"/>
    <col min="9" max="9" width="8.625" customWidth="1"/>
  </cols>
  <sheetData>
    <row r="1" spans="1:19" ht="15" customHeight="1">
      <c r="A1" s="52"/>
      <c r="B1" s="52"/>
      <c r="C1" s="53"/>
      <c r="D1" s="54"/>
      <c r="E1" s="54"/>
      <c r="F1" s="54"/>
      <c r="G1" s="54"/>
      <c r="H1" s="54"/>
      <c r="I1" s="54"/>
      <c r="J1" s="54"/>
      <c r="K1" s="54"/>
      <c r="L1" s="54"/>
      <c r="M1" s="54"/>
      <c r="N1" s="54"/>
      <c r="O1" s="54"/>
      <c r="P1" s="54"/>
      <c r="Q1" s="54"/>
      <c r="R1" s="54"/>
    </row>
    <row r="2" spans="1:19" ht="33.950000000000003" customHeight="1">
      <c r="A2" s="132" t="s">
        <v>143</v>
      </c>
      <c r="B2" s="132"/>
      <c r="C2" s="132"/>
      <c r="D2" s="132"/>
      <c r="E2" s="132"/>
      <c r="F2" s="132"/>
      <c r="G2" s="132"/>
      <c r="H2" s="132"/>
      <c r="I2" s="132"/>
      <c r="J2" s="132"/>
      <c r="K2" s="132"/>
      <c r="L2" s="132"/>
      <c r="M2" s="132"/>
      <c r="N2" s="132"/>
      <c r="O2" s="132"/>
      <c r="P2" s="132"/>
      <c r="Q2" s="132"/>
      <c r="R2" s="132"/>
      <c r="S2" s="132"/>
    </row>
    <row r="3" spans="1:19" ht="20.100000000000001" customHeight="1">
      <c r="A3" s="55" t="s">
        <v>90</v>
      </c>
      <c r="B3" s="184" t="s">
        <v>452</v>
      </c>
      <c r="C3" s="185"/>
      <c r="D3" s="54"/>
      <c r="E3" s="54"/>
      <c r="F3" s="54"/>
      <c r="G3" s="54"/>
      <c r="H3" s="54"/>
      <c r="I3" s="54"/>
      <c r="J3" s="54"/>
      <c r="K3" s="54"/>
      <c r="L3" s="54"/>
      <c r="M3" s="54"/>
      <c r="N3" s="54"/>
      <c r="O3" s="54"/>
      <c r="P3" s="54"/>
      <c r="Q3" s="54"/>
      <c r="R3" s="168" t="s">
        <v>41</v>
      </c>
      <c r="S3" s="168"/>
    </row>
    <row r="4" spans="1:19" ht="48" customHeight="1">
      <c r="A4" s="191" t="s">
        <v>144</v>
      </c>
      <c r="B4" s="197"/>
      <c r="C4" s="191" t="s">
        <v>145</v>
      </c>
      <c r="D4" s="136" t="s">
        <v>146</v>
      </c>
      <c r="E4" s="136"/>
      <c r="F4" s="136"/>
      <c r="G4" s="136"/>
      <c r="H4" s="136"/>
      <c r="I4" s="136"/>
      <c r="J4" s="136"/>
      <c r="K4" s="136"/>
      <c r="L4" s="136"/>
      <c r="M4" s="136"/>
      <c r="N4" s="136"/>
      <c r="O4" s="136"/>
      <c r="P4" s="136"/>
      <c r="Q4" s="136"/>
      <c r="R4" s="136"/>
      <c r="S4" s="136"/>
    </row>
    <row r="5" spans="1:19" ht="20.100000000000001" customHeight="1">
      <c r="A5" s="193"/>
      <c r="B5" s="198"/>
      <c r="C5" s="192"/>
      <c r="D5" s="194" t="s">
        <v>147</v>
      </c>
      <c r="E5" s="169" t="s">
        <v>148</v>
      </c>
      <c r="F5" s="170"/>
      <c r="G5" s="170"/>
      <c r="H5" s="170"/>
      <c r="I5" s="170"/>
      <c r="J5" s="170"/>
      <c r="K5" s="170"/>
      <c r="L5" s="170"/>
      <c r="M5" s="170"/>
      <c r="N5" s="170"/>
      <c r="O5" s="171"/>
      <c r="P5" s="178" t="s">
        <v>149</v>
      </c>
      <c r="Q5" s="179"/>
      <c r="R5" s="179"/>
      <c r="S5" s="180"/>
    </row>
    <row r="6" spans="1:19" ht="20.100000000000001" customHeight="1">
      <c r="A6" s="189" t="s">
        <v>105</v>
      </c>
      <c r="B6" s="189" t="s">
        <v>106</v>
      </c>
      <c r="C6" s="192"/>
      <c r="D6" s="195"/>
      <c r="E6" s="175" t="s">
        <v>99</v>
      </c>
      <c r="F6" s="172" t="s">
        <v>150</v>
      </c>
      <c r="G6" s="173"/>
      <c r="H6" s="173"/>
      <c r="I6" s="173"/>
      <c r="J6" s="173"/>
      <c r="K6" s="173"/>
      <c r="L6" s="173"/>
      <c r="M6" s="174"/>
      <c r="N6" s="177" t="s">
        <v>151</v>
      </c>
      <c r="O6" s="177" t="s">
        <v>152</v>
      </c>
      <c r="P6" s="181"/>
      <c r="Q6" s="182"/>
      <c r="R6" s="182"/>
      <c r="S6" s="183"/>
    </row>
    <row r="7" spans="1:19" ht="66.95" customHeight="1">
      <c r="A7" s="190"/>
      <c r="B7" s="190"/>
      <c r="C7" s="193"/>
      <c r="D7" s="196"/>
      <c r="E7" s="176"/>
      <c r="F7" s="5" t="s">
        <v>103</v>
      </c>
      <c r="G7" s="5" t="s">
        <v>153</v>
      </c>
      <c r="H7" s="5" t="s">
        <v>154</v>
      </c>
      <c r="I7" s="5" t="s">
        <v>155</v>
      </c>
      <c r="J7" s="5" t="s">
        <v>156</v>
      </c>
      <c r="K7" s="5" t="s">
        <v>157</v>
      </c>
      <c r="L7" s="5" t="s">
        <v>158</v>
      </c>
      <c r="M7" s="5" t="s">
        <v>159</v>
      </c>
      <c r="N7" s="177"/>
      <c r="O7" s="177"/>
      <c r="P7" s="5" t="s">
        <v>103</v>
      </c>
      <c r="Q7" s="5" t="s">
        <v>160</v>
      </c>
      <c r="R7" s="5" t="s">
        <v>161</v>
      </c>
      <c r="S7" s="5" t="s">
        <v>162</v>
      </c>
    </row>
    <row r="8" spans="1:19" ht="20.100000000000001" customHeight="1">
      <c r="A8" s="56">
        <v>1</v>
      </c>
      <c r="B8" s="56">
        <v>2</v>
      </c>
      <c r="C8" s="57">
        <v>3</v>
      </c>
      <c r="D8" s="56">
        <v>4</v>
      </c>
      <c r="E8" s="56">
        <v>5</v>
      </c>
      <c r="F8" s="56">
        <v>6</v>
      </c>
      <c r="G8" s="56">
        <v>7</v>
      </c>
      <c r="H8" s="57">
        <v>8</v>
      </c>
      <c r="I8" s="56">
        <v>9</v>
      </c>
      <c r="J8" s="56">
        <v>10</v>
      </c>
      <c r="K8" s="56">
        <v>11</v>
      </c>
      <c r="L8" s="56">
        <v>12</v>
      </c>
      <c r="M8" s="57">
        <v>13</v>
      </c>
      <c r="N8" s="56">
        <v>14</v>
      </c>
      <c r="O8" s="56">
        <v>15</v>
      </c>
      <c r="P8" s="56">
        <v>16</v>
      </c>
      <c r="Q8" s="56">
        <v>17</v>
      </c>
      <c r="R8" s="57">
        <v>18</v>
      </c>
      <c r="S8" s="56">
        <v>19</v>
      </c>
    </row>
    <row r="9" spans="1:19" ht="20.100000000000001" customHeight="1">
      <c r="A9" s="186" t="s">
        <v>452</v>
      </c>
      <c r="B9" s="187"/>
      <c r="C9" s="188"/>
      <c r="D9" s="100">
        <f t="shared" ref="D9:F10" si="0">SUM(E9)</f>
        <v>1082.0899999999999</v>
      </c>
      <c r="E9" s="100">
        <f t="shared" si="0"/>
        <v>1082.0899999999999</v>
      </c>
      <c r="F9" s="100">
        <f t="shared" si="0"/>
        <v>1082.0899999999999</v>
      </c>
      <c r="G9" s="100">
        <f>SUM(G10+G24+G52)</f>
        <v>1082.0899999999999</v>
      </c>
      <c r="H9" s="56"/>
      <c r="I9" s="56"/>
      <c r="J9" s="56"/>
      <c r="K9" s="56"/>
      <c r="L9" s="56"/>
      <c r="M9" s="56"/>
      <c r="N9" s="56"/>
      <c r="O9" s="56"/>
      <c r="P9" s="56"/>
      <c r="Q9" s="56"/>
      <c r="R9" s="56"/>
      <c r="S9" s="56"/>
    </row>
    <row r="10" spans="1:19" s="104" customFormat="1" ht="18" customHeight="1">
      <c r="A10" s="101">
        <v>301</v>
      </c>
      <c r="B10" s="102" t="s">
        <v>163</v>
      </c>
      <c r="C10" s="103" t="s">
        <v>100</v>
      </c>
      <c r="D10" s="99">
        <f t="shared" si="0"/>
        <v>851.08999999999992</v>
      </c>
      <c r="E10" s="99">
        <f t="shared" si="0"/>
        <v>851.08999999999992</v>
      </c>
      <c r="F10" s="99">
        <f t="shared" si="0"/>
        <v>851.08999999999992</v>
      </c>
      <c r="G10" s="99">
        <f>SUM(G11:G23)</f>
        <v>851.08999999999992</v>
      </c>
      <c r="H10" s="99"/>
      <c r="I10" s="99"/>
      <c r="J10" s="99"/>
      <c r="K10" s="99"/>
      <c r="L10" s="99"/>
      <c r="M10" s="99"/>
      <c r="N10" s="99"/>
      <c r="O10" s="99"/>
      <c r="P10" s="99"/>
      <c r="Q10" s="99"/>
      <c r="R10" s="99"/>
      <c r="S10" s="99"/>
    </row>
    <row r="11" spans="1:19" ht="18" customHeight="1">
      <c r="A11" s="60"/>
      <c r="B11" s="58" t="s">
        <v>164</v>
      </c>
      <c r="C11" s="61" t="s">
        <v>165</v>
      </c>
      <c r="D11" s="59">
        <f t="shared" ref="D11:F11" si="1">SUM(E11)</f>
        <v>179.45</v>
      </c>
      <c r="E11" s="59">
        <f t="shared" si="1"/>
        <v>179.45</v>
      </c>
      <c r="F11" s="59">
        <f t="shared" si="1"/>
        <v>179.45</v>
      </c>
      <c r="G11" s="59">
        <v>179.45</v>
      </c>
      <c r="H11" s="59"/>
      <c r="I11" s="59"/>
      <c r="J11" s="59"/>
      <c r="K11" s="59"/>
      <c r="L11" s="59"/>
      <c r="M11" s="59"/>
      <c r="N11" s="59"/>
      <c r="O11" s="59"/>
      <c r="P11" s="59"/>
      <c r="Q11" s="59"/>
      <c r="R11" s="59"/>
      <c r="S11" s="59"/>
    </row>
    <row r="12" spans="1:19" ht="18" customHeight="1">
      <c r="A12" s="60"/>
      <c r="B12" s="58" t="s">
        <v>166</v>
      </c>
      <c r="C12" s="61" t="s">
        <v>167</v>
      </c>
      <c r="D12" s="59">
        <f t="shared" ref="D12:F12" si="2">SUM(E12)</f>
        <v>273.89999999999998</v>
      </c>
      <c r="E12" s="59">
        <f t="shared" si="2"/>
        <v>273.89999999999998</v>
      </c>
      <c r="F12" s="59">
        <f t="shared" si="2"/>
        <v>273.89999999999998</v>
      </c>
      <c r="G12" s="59">
        <v>273.89999999999998</v>
      </c>
      <c r="H12" s="59"/>
      <c r="I12" s="59"/>
      <c r="J12" s="59"/>
      <c r="K12" s="59"/>
      <c r="L12" s="59"/>
      <c r="M12" s="59"/>
      <c r="N12" s="59"/>
      <c r="O12" s="59"/>
      <c r="P12" s="59"/>
      <c r="Q12" s="59"/>
      <c r="R12" s="59"/>
      <c r="S12" s="59"/>
    </row>
    <row r="13" spans="1:19" ht="18" customHeight="1">
      <c r="A13" s="60"/>
      <c r="B13" s="58" t="s">
        <v>168</v>
      </c>
      <c r="C13" s="61" t="s">
        <v>169</v>
      </c>
      <c r="D13" s="59">
        <f t="shared" ref="D13:F13" si="3">SUM(E13)</f>
        <v>174.49</v>
      </c>
      <c r="E13" s="59">
        <f t="shared" si="3"/>
        <v>174.49</v>
      </c>
      <c r="F13" s="59">
        <f t="shared" si="3"/>
        <v>174.49</v>
      </c>
      <c r="G13" s="59">
        <v>174.49</v>
      </c>
      <c r="H13" s="59"/>
      <c r="I13" s="59"/>
      <c r="J13" s="59"/>
      <c r="K13" s="59"/>
      <c r="L13" s="59"/>
      <c r="M13" s="59"/>
      <c r="N13" s="59"/>
      <c r="O13" s="59"/>
      <c r="P13" s="59"/>
      <c r="Q13" s="59"/>
      <c r="R13" s="59"/>
      <c r="S13" s="59"/>
    </row>
    <row r="14" spans="1:19" ht="18" customHeight="1">
      <c r="A14" s="60"/>
      <c r="B14" s="58" t="s">
        <v>170</v>
      </c>
      <c r="C14" s="61" t="s">
        <v>171</v>
      </c>
      <c r="D14" s="59"/>
      <c r="E14" s="59"/>
      <c r="F14" s="59"/>
      <c r="G14" s="59"/>
      <c r="H14" s="59"/>
      <c r="I14" s="59"/>
      <c r="J14" s="59"/>
      <c r="K14" s="59"/>
      <c r="L14" s="59"/>
      <c r="M14" s="59"/>
      <c r="N14" s="59"/>
      <c r="O14" s="59"/>
      <c r="P14" s="59"/>
      <c r="Q14" s="59"/>
      <c r="R14" s="59"/>
      <c r="S14" s="59"/>
    </row>
    <row r="15" spans="1:19" ht="18" customHeight="1">
      <c r="A15" s="60"/>
      <c r="B15" s="58" t="s">
        <v>172</v>
      </c>
      <c r="C15" s="61" t="s">
        <v>173</v>
      </c>
      <c r="D15" s="59"/>
      <c r="E15" s="59"/>
      <c r="F15" s="59"/>
      <c r="G15" s="59"/>
      <c r="H15" s="59"/>
      <c r="I15" s="59"/>
      <c r="J15" s="59"/>
      <c r="K15" s="59"/>
      <c r="L15" s="59"/>
      <c r="M15" s="59"/>
      <c r="N15" s="59"/>
      <c r="O15" s="59"/>
      <c r="P15" s="59"/>
      <c r="Q15" s="59"/>
      <c r="R15" s="59"/>
      <c r="S15" s="59"/>
    </row>
    <row r="16" spans="1:19" ht="18" customHeight="1">
      <c r="A16" s="60"/>
      <c r="B16" s="58" t="s">
        <v>174</v>
      </c>
      <c r="C16" s="61" t="s">
        <v>175</v>
      </c>
      <c r="D16" s="59">
        <f t="shared" ref="D16:F16" si="4">SUM(E16)</f>
        <v>86.03</v>
      </c>
      <c r="E16" s="59">
        <f t="shared" si="4"/>
        <v>86.03</v>
      </c>
      <c r="F16" s="59">
        <f t="shared" si="4"/>
        <v>86.03</v>
      </c>
      <c r="G16" s="59">
        <v>86.03</v>
      </c>
      <c r="H16" s="59"/>
      <c r="I16" s="59"/>
      <c r="J16" s="59"/>
      <c r="K16" s="59"/>
      <c r="L16" s="59"/>
      <c r="M16" s="59"/>
      <c r="N16" s="59"/>
      <c r="O16" s="59"/>
      <c r="P16" s="59"/>
      <c r="Q16" s="59"/>
      <c r="R16" s="59"/>
      <c r="S16" s="59"/>
    </row>
    <row r="17" spans="1:19" ht="18" customHeight="1">
      <c r="A17" s="60"/>
      <c r="B17" s="58" t="s">
        <v>176</v>
      </c>
      <c r="C17" s="61" t="s">
        <v>177</v>
      </c>
      <c r="D17" s="59"/>
      <c r="E17" s="59"/>
      <c r="F17" s="59"/>
      <c r="G17" s="59"/>
      <c r="H17" s="59"/>
      <c r="I17" s="59"/>
      <c r="J17" s="59"/>
      <c r="K17" s="59"/>
      <c r="L17" s="59"/>
      <c r="M17" s="59"/>
      <c r="N17" s="59"/>
      <c r="O17" s="59"/>
      <c r="P17" s="59"/>
      <c r="Q17" s="59"/>
      <c r="R17" s="59"/>
      <c r="S17" s="59"/>
    </row>
    <row r="18" spans="1:19" ht="18" customHeight="1">
      <c r="A18" s="60"/>
      <c r="B18" s="58" t="s">
        <v>178</v>
      </c>
      <c r="C18" s="61" t="s">
        <v>179</v>
      </c>
      <c r="D18" s="59">
        <f t="shared" ref="D18:F18" si="5">SUM(E18)</f>
        <v>43.42</v>
      </c>
      <c r="E18" s="59">
        <f t="shared" si="5"/>
        <v>43.42</v>
      </c>
      <c r="F18" s="59">
        <f t="shared" si="5"/>
        <v>43.42</v>
      </c>
      <c r="G18" s="59">
        <v>43.42</v>
      </c>
      <c r="H18" s="59"/>
      <c r="I18" s="59"/>
      <c r="J18" s="59"/>
      <c r="K18" s="59"/>
      <c r="L18" s="59"/>
      <c r="M18" s="59"/>
      <c r="N18" s="59"/>
      <c r="O18" s="59"/>
      <c r="P18" s="59"/>
      <c r="Q18" s="59"/>
      <c r="R18" s="59"/>
      <c r="S18" s="59"/>
    </row>
    <row r="19" spans="1:19" ht="18" customHeight="1">
      <c r="A19" s="60"/>
      <c r="B19" s="58" t="s">
        <v>180</v>
      </c>
      <c r="C19" s="61" t="s">
        <v>181</v>
      </c>
      <c r="D19" s="59">
        <f t="shared" ref="D19:F19" si="6">SUM(E19)</f>
        <v>27.97</v>
      </c>
      <c r="E19" s="59">
        <f t="shared" si="6"/>
        <v>27.97</v>
      </c>
      <c r="F19" s="59">
        <f t="shared" si="6"/>
        <v>27.97</v>
      </c>
      <c r="G19" s="59">
        <v>27.97</v>
      </c>
      <c r="H19" s="59"/>
      <c r="I19" s="59"/>
      <c r="J19" s="59"/>
      <c r="K19" s="59"/>
      <c r="L19" s="59"/>
      <c r="M19" s="59"/>
      <c r="N19" s="59"/>
      <c r="O19" s="59"/>
      <c r="P19" s="59"/>
      <c r="Q19" s="59"/>
      <c r="R19" s="59"/>
      <c r="S19" s="59"/>
    </row>
    <row r="20" spans="1:19" ht="18" customHeight="1">
      <c r="A20" s="60"/>
      <c r="B20" s="58" t="s">
        <v>182</v>
      </c>
      <c r="C20" s="61" t="s">
        <v>183</v>
      </c>
      <c r="D20" s="59">
        <f t="shared" ref="D20:F20" si="7">SUM(E20)</f>
        <v>6.05</v>
      </c>
      <c r="E20" s="59">
        <f t="shared" si="7"/>
        <v>6.05</v>
      </c>
      <c r="F20" s="59">
        <f t="shared" si="7"/>
        <v>6.05</v>
      </c>
      <c r="G20" s="59">
        <v>6.05</v>
      </c>
      <c r="H20" s="59"/>
      <c r="I20" s="59"/>
      <c r="J20" s="59"/>
      <c r="K20" s="59"/>
      <c r="L20" s="59"/>
      <c r="M20" s="59"/>
      <c r="N20" s="59"/>
      <c r="O20" s="59"/>
      <c r="P20" s="59"/>
      <c r="Q20" s="59"/>
      <c r="R20" s="59"/>
      <c r="S20" s="59"/>
    </row>
    <row r="21" spans="1:19" ht="18" customHeight="1">
      <c r="A21" s="60"/>
      <c r="B21" s="58" t="s">
        <v>184</v>
      </c>
      <c r="C21" s="61" t="s">
        <v>185</v>
      </c>
      <c r="D21" s="59">
        <f t="shared" ref="D21:F21" si="8">SUM(E21)</f>
        <v>52.58</v>
      </c>
      <c r="E21" s="59">
        <f t="shared" si="8"/>
        <v>52.58</v>
      </c>
      <c r="F21" s="59">
        <f t="shared" si="8"/>
        <v>52.58</v>
      </c>
      <c r="G21" s="59">
        <v>52.58</v>
      </c>
      <c r="H21" s="59"/>
      <c r="I21" s="59"/>
      <c r="J21" s="59"/>
      <c r="K21" s="59"/>
      <c r="L21" s="59"/>
      <c r="M21" s="59"/>
      <c r="N21" s="59"/>
      <c r="O21" s="59"/>
      <c r="P21" s="59"/>
      <c r="Q21" s="59"/>
      <c r="R21" s="59"/>
      <c r="S21" s="59"/>
    </row>
    <row r="22" spans="1:19" ht="18" customHeight="1">
      <c r="A22" s="60"/>
      <c r="B22" s="58" t="s">
        <v>186</v>
      </c>
      <c r="C22" s="61" t="s">
        <v>187</v>
      </c>
      <c r="D22" s="59"/>
      <c r="E22" s="59"/>
      <c r="F22" s="59"/>
      <c r="G22" s="59"/>
      <c r="H22" s="59"/>
      <c r="I22" s="59"/>
      <c r="J22" s="59"/>
      <c r="K22" s="59"/>
      <c r="L22" s="59"/>
      <c r="M22" s="59"/>
      <c r="N22" s="59"/>
      <c r="O22" s="59"/>
      <c r="P22" s="59"/>
      <c r="Q22" s="59"/>
      <c r="R22" s="59"/>
      <c r="S22" s="59"/>
    </row>
    <row r="23" spans="1:19" ht="18" customHeight="1">
      <c r="A23" s="60"/>
      <c r="B23" s="58" t="s">
        <v>188</v>
      </c>
      <c r="C23" s="61" t="s">
        <v>189</v>
      </c>
      <c r="D23" s="59">
        <f t="shared" ref="D23:F23" si="9">SUM(E23)</f>
        <v>7.2</v>
      </c>
      <c r="E23" s="59">
        <f t="shared" si="9"/>
        <v>7.2</v>
      </c>
      <c r="F23" s="59">
        <f t="shared" si="9"/>
        <v>7.2</v>
      </c>
      <c r="G23" s="59">
        <v>7.2</v>
      </c>
      <c r="H23" s="59"/>
      <c r="I23" s="59"/>
      <c r="J23" s="59"/>
      <c r="K23" s="59"/>
      <c r="L23" s="59"/>
      <c r="M23" s="59"/>
      <c r="N23" s="59"/>
      <c r="O23" s="59"/>
      <c r="P23" s="59"/>
      <c r="Q23" s="59"/>
      <c r="R23" s="59"/>
      <c r="S23" s="59"/>
    </row>
    <row r="24" spans="1:19" s="104" customFormat="1" ht="18" customHeight="1">
      <c r="A24" s="101">
        <v>302</v>
      </c>
      <c r="B24" s="102"/>
      <c r="C24" s="103" t="s">
        <v>101</v>
      </c>
      <c r="D24" s="99">
        <f t="shared" ref="D24:F24" si="10">SUM(E24)</f>
        <v>94.02000000000001</v>
      </c>
      <c r="E24" s="99">
        <f t="shared" si="10"/>
        <v>94.02000000000001</v>
      </c>
      <c r="F24" s="99">
        <f t="shared" si="10"/>
        <v>94.02000000000001</v>
      </c>
      <c r="G24" s="99">
        <f>SUM(G25:G51)</f>
        <v>94.02000000000001</v>
      </c>
      <c r="H24" s="99"/>
      <c r="I24" s="99"/>
      <c r="J24" s="99"/>
      <c r="K24" s="99"/>
      <c r="L24" s="99"/>
      <c r="M24" s="99"/>
      <c r="N24" s="99"/>
      <c r="O24" s="99"/>
      <c r="P24" s="99"/>
      <c r="Q24" s="99"/>
      <c r="R24" s="99"/>
      <c r="S24" s="99"/>
    </row>
    <row r="25" spans="1:19" ht="18" customHeight="1">
      <c r="A25" s="60"/>
      <c r="B25" s="58" t="s">
        <v>164</v>
      </c>
      <c r="C25" s="61" t="s">
        <v>190</v>
      </c>
      <c r="D25" s="59">
        <f t="shared" ref="D25:F25" si="11">SUM(E25)</f>
        <v>3</v>
      </c>
      <c r="E25" s="59">
        <f t="shared" si="11"/>
        <v>3</v>
      </c>
      <c r="F25" s="59">
        <f t="shared" si="11"/>
        <v>3</v>
      </c>
      <c r="G25" s="59">
        <v>3</v>
      </c>
      <c r="H25" s="59"/>
      <c r="I25" s="59"/>
      <c r="J25" s="59"/>
      <c r="K25" s="59"/>
      <c r="L25" s="59"/>
      <c r="M25" s="59"/>
      <c r="N25" s="59"/>
      <c r="O25" s="59"/>
      <c r="P25" s="59"/>
      <c r="Q25" s="59"/>
      <c r="R25" s="59"/>
      <c r="S25" s="59"/>
    </row>
    <row r="26" spans="1:19" ht="18" customHeight="1">
      <c r="A26" s="60"/>
      <c r="B26" s="58" t="s">
        <v>166</v>
      </c>
      <c r="C26" s="61" t="s">
        <v>191</v>
      </c>
      <c r="D26" s="59">
        <f t="shared" ref="D26:F26" si="12">SUM(E26)</f>
        <v>1</v>
      </c>
      <c r="E26" s="59">
        <f t="shared" si="12"/>
        <v>1</v>
      </c>
      <c r="F26" s="59">
        <f t="shared" si="12"/>
        <v>1</v>
      </c>
      <c r="G26" s="59">
        <v>1</v>
      </c>
      <c r="H26" s="59"/>
      <c r="I26" s="59"/>
      <c r="J26" s="59"/>
      <c r="K26" s="59"/>
      <c r="L26" s="59"/>
      <c r="M26" s="59"/>
      <c r="N26" s="59"/>
      <c r="O26" s="59"/>
      <c r="P26" s="59"/>
      <c r="Q26" s="59"/>
      <c r="R26" s="59"/>
      <c r="S26" s="59"/>
    </row>
    <row r="27" spans="1:19" ht="18" customHeight="1">
      <c r="A27" s="60"/>
      <c r="B27" s="58" t="s">
        <v>168</v>
      </c>
      <c r="C27" s="61" t="s">
        <v>192</v>
      </c>
      <c r="D27" s="59">
        <f t="shared" ref="D27:F27" si="13">SUM(E27)</f>
        <v>0.3</v>
      </c>
      <c r="E27" s="59">
        <f t="shared" si="13"/>
        <v>0.3</v>
      </c>
      <c r="F27" s="59">
        <f t="shared" si="13"/>
        <v>0.3</v>
      </c>
      <c r="G27" s="59">
        <v>0.3</v>
      </c>
      <c r="H27" s="59"/>
      <c r="I27" s="59"/>
      <c r="J27" s="59"/>
      <c r="K27" s="59"/>
      <c r="L27" s="59"/>
      <c r="M27" s="59"/>
      <c r="N27" s="59"/>
      <c r="O27" s="59"/>
      <c r="P27" s="59"/>
      <c r="Q27" s="59"/>
      <c r="R27" s="59"/>
      <c r="S27" s="59"/>
    </row>
    <row r="28" spans="1:19" ht="18" customHeight="1">
      <c r="A28" s="60"/>
      <c r="B28" s="58" t="s">
        <v>193</v>
      </c>
      <c r="C28" s="61" t="s">
        <v>194</v>
      </c>
      <c r="D28" s="59">
        <f t="shared" ref="D28:F28" si="14">SUM(E28)</f>
        <v>0.3</v>
      </c>
      <c r="E28" s="59">
        <f t="shared" si="14"/>
        <v>0.3</v>
      </c>
      <c r="F28" s="59">
        <f t="shared" si="14"/>
        <v>0.3</v>
      </c>
      <c r="G28" s="59">
        <v>0.3</v>
      </c>
      <c r="H28" s="59"/>
      <c r="I28" s="59"/>
      <c r="J28" s="59"/>
      <c r="K28" s="59"/>
      <c r="L28" s="59"/>
      <c r="M28" s="59"/>
      <c r="N28" s="59"/>
      <c r="O28" s="59"/>
      <c r="P28" s="59"/>
      <c r="Q28" s="59"/>
      <c r="R28" s="59"/>
      <c r="S28" s="59"/>
    </row>
    <row r="29" spans="1:19" ht="18" customHeight="1">
      <c r="A29" s="60"/>
      <c r="B29" s="58" t="s">
        <v>195</v>
      </c>
      <c r="C29" s="61" t="s">
        <v>196</v>
      </c>
      <c r="D29" s="59">
        <f t="shared" ref="D29:F29" si="15">SUM(E29)</f>
        <v>0.8</v>
      </c>
      <c r="E29" s="59">
        <f t="shared" si="15"/>
        <v>0.8</v>
      </c>
      <c r="F29" s="59">
        <f t="shared" si="15"/>
        <v>0.8</v>
      </c>
      <c r="G29" s="59">
        <v>0.8</v>
      </c>
      <c r="H29" s="59"/>
      <c r="I29" s="59"/>
      <c r="J29" s="59"/>
      <c r="K29" s="59"/>
      <c r="L29" s="59"/>
      <c r="M29" s="59"/>
      <c r="N29" s="59"/>
      <c r="O29" s="59"/>
      <c r="P29" s="59"/>
      <c r="Q29" s="59"/>
      <c r="R29" s="59"/>
      <c r="S29" s="59"/>
    </row>
    <row r="30" spans="1:19" ht="18" customHeight="1">
      <c r="A30" s="60"/>
      <c r="B30" s="58" t="s">
        <v>170</v>
      </c>
      <c r="C30" s="61" t="s">
        <v>197</v>
      </c>
      <c r="D30" s="59">
        <f t="shared" ref="D30:F30" si="16">SUM(E30)</f>
        <v>0.45</v>
      </c>
      <c r="E30" s="59">
        <f t="shared" si="16"/>
        <v>0.45</v>
      </c>
      <c r="F30" s="59">
        <f t="shared" si="16"/>
        <v>0.45</v>
      </c>
      <c r="G30" s="59">
        <v>0.45</v>
      </c>
      <c r="H30" s="59"/>
      <c r="I30" s="59"/>
      <c r="J30" s="59"/>
      <c r="K30" s="59"/>
      <c r="L30" s="59"/>
      <c r="M30" s="59"/>
      <c r="N30" s="59"/>
      <c r="O30" s="59"/>
      <c r="P30" s="59"/>
      <c r="Q30" s="59"/>
      <c r="R30" s="59"/>
      <c r="S30" s="59"/>
    </row>
    <row r="31" spans="1:19" ht="18" customHeight="1">
      <c r="A31" s="60"/>
      <c r="B31" s="58" t="s">
        <v>172</v>
      </c>
      <c r="C31" s="61" t="s">
        <v>198</v>
      </c>
      <c r="D31" s="59">
        <f t="shared" ref="D31:F31" si="17">SUM(E31)</f>
        <v>1.1000000000000001</v>
      </c>
      <c r="E31" s="59">
        <f t="shared" si="17"/>
        <v>1.1000000000000001</v>
      </c>
      <c r="F31" s="59">
        <f t="shared" si="17"/>
        <v>1.1000000000000001</v>
      </c>
      <c r="G31" s="59">
        <v>1.1000000000000001</v>
      </c>
      <c r="H31" s="59"/>
      <c r="I31" s="59"/>
      <c r="J31" s="59"/>
      <c r="K31" s="59"/>
      <c r="L31" s="59"/>
      <c r="M31" s="59"/>
      <c r="N31" s="59"/>
      <c r="O31" s="59"/>
      <c r="P31" s="59"/>
      <c r="Q31" s="59"/>
      <c r="R31" s="59"/>
      <c r="S31" s="59"/>
    </row>
    <row r="32" spans="1:19" ht="18" customHeight="1">
      <c r="A32" s="60"/>
      <c r="B32" s="58" t="s">
        <v>174</v>
      </c>
      <c r="C32" s="61" t="s">
        <v>199</v>
      </c>
      <c r="D32" s="59"/>
      <c r="E32" s="59"/>
      <c r="F32" s="59"/>
      <c r="G32" s="59"/>
      <c r="H32" s="59"/>
      <c r="I32" s="59"/>
      <c r="J32" s="59"/>
      <c r="K32" s="59"/>
      <c r="L32" s="59"/>
      <c r="M32" s="59"/>
      <c r="N32" s="59"/>
      <c r="O32" s="59"/>
      <c r="P32" s="59"/>
      <c r="Q32" s="59"/>
      <c r="R32" s="59"/>
      <c r="S32" s="59"/>
    </row>
    <row r="33" spans="1:19" ht="18" customHeight="1">
      <c r="A33" s="60"/>
      <c r="B33" s="58" t="s">
        <v>176</v>
      </c>
      <c r="C33" s="61" t="s">
        <v>200</v>
      </c>
      <c r="D33" s="59">
        <f t="shared" ref="D33:F33" si="18">SUM(E33)</f>
        <v>0.25</v>
      </c>
      <c r="E33" s="59">
        <f t="shared" si="18"/>
        <v>0.25</v>
      </c>
      <c r="F33" s="59">
        <f t="shared" si="18"/>
        <v>0.25</v>
      </c>
      <c r="G33" s="59">
        <v>0.25</v>
      </c>
      <c r="H33" s="59"/>
      <c r="I33" s="59"/>
      <c r="J33" s="59"/>
      <c r="K33" s="59"/>
      <c r="L33" s="59"/>
      <c r="M33" s="59"/>
      <c r="N33" s="59"/>
      <c r="O33" s="59"/>
      <c r="P33" s="59"/>
      <c r="Q33" s="59"/>
      <c r="R33" s="59"/>
      <c r="S33" s="59"/>
    </row>
    <row r="34" spans="1:19" ht="18" customHeight="1">
      <c r="A34" s="60"/>
      <c r="B34" s="58" t="s">
        <v>180</v>
      </c>
      <c r="C34" s="61" t="s">
        <v>201</v>
      </c>
      <c r="D34" s="59">
        <f t="shared" ref="D34:F34" si="19">SUM(E34)</f>
        <v>1</v>
      </c>
      <c r="E34" s="59">
        <f t="shared" si="19"/>
        <v>1</v>
      </c>
      <c r="F34" s="59">
        <f t="shared" si="19"/>
        <v>1</v>
      </c>
      <c r="G34" s="59">
        <v>1</v>
      </c>
      <c r="H34" s="59"/>
      <c r="I34" s="59"/>
      <c r="J34" s="59"/>
      <c r="K34" s="59"/>
      <c r="L34" s="59"/>
      <c r="M34" s="59"/>
      <c r="N34" s="59"/>
      <c r="O34" s="59"/>
      <c r="P34" s="59"/>
      <c r="Q34" s="59"/>
      <c r="R34" s="59"/>
      <c r="S34" s="59"/>
    </row>
    <row r="35" spans="1:19" ht="18" customHeight="1">
      <c r="A35" s="60"/>
      <c r="B35" s="58" t="s">
        <v>182</v>
      </c>
      <c r="C35" s="61" t="s">
        <v>202</v>
      </c>
      <c r="D35" s="59"/>
      <c r="E35" s="59"/>
      <c r="F35" s="59"/>
      <c r="G35" s="59"/>
      <c r="H35" s="59"/>
      <c r="I35" s="59"/>
      <c r="J35" s="59"/>
      <c r="K35" s="59"/>
      <c r="L35" s="59"/>
      <c r="M35" s="59"/>
      <c r="N35" s="59"/>
      <c r="O35" s="59"/>
      <c r="P35" s="59"/>
      <c r="Q35" s="59"/>
      <c r="R35" s="59"/>
      <c r="S35" s="59"/>
    </row>
    <row r="36" spans="1:19" ht="18" customHeight="1">
      <c r="A36" s="60"/>
      <c r="B36" s="58" t="s">
        <v>184</v>
      </c>
      <c r="C36" s="61" t="s">
        <v>203</v>
      </c>
      <c r="D36" s="59">
        <f t="shared" ref="D36:F36" si="20">SUM(E36)</f>
        <v>1</v>
      </c>
      <c r="E36" s="59">
        <f t="shared" si="20"/>
        <v>1</v>
      </c>
      <c r="F36" s="59">
        <f t="shared" si="20"/>
        <v>1</v>
      </c>
      <c r="G36" s="59">
        <v>1</v>
      </c>
      <c r="H36" s="59"/>
      <c r="I36" s="59"/>
      <c r="J36" s="59"/>
      <c r="K36" s="59"/>
      <c r="L36" s="59"/>
      <c r="M36" s="59"/>
      <c r="N36" s="59"/>
      <c r="O36" s="59"/>
      <c r="P36" s="59"/>
      <c r="Q36" s="59"/>
      <c r="R36" s="59"/>
      <c r="S36" s="59"/>
    </row>
    <row r="37" spans="1:19" ht="18" customHeight="1">
      <c r="A37" s="60"/>
      <c r="B37" s="58" t="s">
        <v>186</v>
      </c>
      <c r="C37" s="61" t="s">
        <v>204</v>
      </c>
      <c r="D37" s="59"/>
      <c r="E37" s="59"/>
      <c r="F37" s="59"/>
      <c r="G37" s="59"/>
      <c r="H37" s="59"/>
      <c r="I37" s="59"/>
      <c r="J37" s="59"/>
      <c r="K37" s="59"/>
      <c r="L37" s="59"/>
      <c r="M37" s="59"/>
      <c r="N37" s="59"/>
      <c r="O37" s="59"/>
      <c r="P37" s="59"/>
      <c r="Q37" s="59"/>
      <c r="R37" s="59"/>
      <c r="S37" s="59"/>
    </row>
    <row r="38" spans="1:19" ht="18" customHeight="1">
      <c r="A38" s="60"/>
      <c r="B38" s="58" t="s">
        <v>205</v>
      </c>
      <c r="C38" s="61" t="s">
        <v>206</v>
      </c>
      <c r="D38" s="59">
        <f t="shared" ref="D38:F38" si="21">SUM(E38)</f>
        <v>2</v>
      </c>
      <c r="E38" s="59">
        <f t="shared" si="21"/>
        <v>2</v>
      </c>
      <c r="F38" s="59">
        <f t="shared" si="21"/>
        <v>2</v>
      </c>
      <c r="G38" s="59">
        <v>2</v>
      </c>
      <c r="H38" s="59"/>
      <c r="I38" s="59"/>
      <c r="J38" s="59"/>
      <c r="K38" s="59"/>
      <c r="L38" s="59"/>
      <c r="M38" s="59"/>
      <c r="N38" s="59"/>
      <c r="O38" s="59"/>
      <c r="P38" s="59"/>
      <c r="Q38" s="59"/>
      <c r="R38" s="59"/>
      <c r="S38" s="59"/>
    </row>
    <row r="39" spans="1:19" ht="18" customHeight="1">
      <c r="A39" s="60"/>
      <c r="B39" s="58" t="s">
        <v>207</v>
      </c>
      <c r="C39" s="61" t="s">
        <v>208</v>
      </c>
      <c r="D39" s="59">
        <f t="shared" ref="D39:F39" si="22">SUM(E39)</f>
        <v>0.4</v>
      </c>
      <c r="E39" s="59">
        <f t="shared" si="22"/>
        <v>0.4</v>
      </c>
      <c r="F39" s="59">
        <f t="shared" si="22"/>
        <v>0.4</v>
      </c>
      <c r="G39" s="59">
        <v>0.4</v>
      </c>
      <c r="H39" s="59"/>
      <c r="I39" s="59"/>
      <c r="J39" s="59"/>
      <c r="K39" s="59"/>
      <c r="L39" s="59"/>
      <c r="M39" s="59"/>
      <c r="N39" s="59"/>
      <c r="O39" s="59"/>
      <c r="P39" s="59"/>
      <c r="Q39" s="59"/>
      <c r="R39" s="59"/>
      <c r="S39" s="59"/>
    </row>
    <row r="40" spans="1:19" ht="18" customHeight="1">
      <c r="A40" s="60"/>
      <c r="B40" s="58" t="s">
        <v>209</v>
      </c>
      <c r="C40" s="61" t="s">
        <v>210</v>
      </c>
      <c r="D40" s="59">
        <f t="shared" ref="D40:F40" si="23">SUM(E40)</f>
        <v>13.8</v>
      </c>
      <c r="E40" s="59">
        <f t="shared" si="23"/>
        <v>13.8</v>
      </c>
      <c r="F40" s="59">
        <f t="shared" si="23"/>
        <v>13.8</v>
      </c>
      <c r="G40" s="59">
        <v>13.8</v>
      </c>
      <c r="H40" s="59"/>
      <c r="I40" s="59"/>
      <c r="J40" s="59"/>
      <c r="K40" s="59"/>
      <c r="L40" s="59"/>
      <c r="M40" s="59"/>
      <c r="N40" s="59"/>
      <c r="O40" s="59"/>
      <c r="P40" s="59"/>
      <c r="Q40" s="59"/>
      <c r="R40" s="59"/>
      <c r="S40" s="59"/>
    </row>
    <row r="41" spans="1:19" ht="18" customHeight="1">
      <c r="A41" s="60"/>
      <c r="B41" s="58" t="s">
        <v>211</v>
      </c>
      <c r="C41" s="61" t="s">
        <v>212</v>
      </c>
      <c r="D41" s="59"/>
      <c r="E41" s="59"/>
      <c r="F41" s="59"/>
      <c r="G41" s="59"/>
      <c r="H41" s="59"/>
      <c r="I41" s="59"/>
      <c r="J41" s="59"/>
      <c r="K41" s="59"/>
      <c r="L41" s="59"/>
      <c r="M41" s="59"/>
      <c r="N41" s="59"/>
      <c r="O41" s="59"/>
      <c r="P41" s="59"/>
      <c r="Q41" s="59"/>
      <c r="R41" s="59"/>
      <c r="S41" s="59"/>
    </row>
    <row r="42" spans="1:19" ht="18" customHeight="1">
      <c r="A42" s="60"/>
      <c r="B42" s="58" t="s">
        <v>213</v>
      </c>
      <c r="C42" s="61" t="s">
        <v>214</v>
      </c>
      <c r="D42" s="59"/>
      <c r="E42" s="59"/>
      <c r="F42" s="59"/>
      <c r="G42" s="59"/>
      <c r="H42" s="59"/>
      <c r="I42" s="59"/>
      <c r="J42" s="59"/>
      <c r="K42" s="59"/>
      <c r="L42" s="59"/>
      <c r="M42" s="59"/>
      <c r="N42" s="59"/>
      <c r="O42" s="59"/>
      <c r="P42" s="59"/>
      <c r="Q42" s="59"/>
      <c r="R42" s="59"/>
      <c r="S42" s="59"/>
    </row>
    <row r="43" spans="1:19" ht="18" customHeight="1">
      <c r="A43" s="60"/>
      <c r="B43" s="58" t="s">
        <v>215</v>
      </c>
      <c r="C43" s="61" t="s">
        <v>216</v>
      </c>
      <c r="D43" s="59"/>
      <c r="E43" s="59"/>
      <c r="F43" s="59"/>
      <c r="G43" s="59"/>
      <c r="H43" s="59"/>
      <c r="I43" s="59"/>
      <c r="J43" s="59"/>
      <c r="K43" s="59"/>
      <c r="L43" s="59"/>
      <c r="M43" s="59"/>
      <c r="N43" s="59"/>
      <c r="O43" s="59"/>
      <c r="P43" s="59"/>
      <c r="Q43" s="59"/>
      <c r="R43" s="59"/>
      <c r="S43" s="59"/>
    </row>
    <row r="44" spans="1:19" ht="18" customHeight="1">
      <c r="A44" s="60"/>
      <c r="B44" s="58" t="s">
        <v>217</v>
      </c>
      <c r="C44" s="61" t="s">
        <v>218</v>
      </c>
      <c r="D44" s="59">
        <f t="shared" ref="D44:F44" si="24">SUM(E44)</f>
        <v>1</v>
      </c>
      <c r="E44" s="59">
        <f t="shared" si="24"/>
        <v>1</v>
      </c>
      <c r="F44" s="59">
        <f t="shared" si="24"/>
        <v>1</v>
      </c>
      <c r="G44" s="59">
        <v>1</v>
      </c>
      <c r="H44" s="59"/>
      <c r="I44" s="59"/>
      <c r="J44" s="59"/>
      <c r="K44" s="59"/>
      <c r="L44" s="59"/>
      <c r="M44" s="59"/>
      <c r="N44" s="59"/>
      <c r="O44" s="59"/>
      <c r="P44" s="59"/>
      <c r="Q44" s="59"/>
      <c r="R44" s="59"/>
      <c r="S44" s="59"/>
    </row>
    <row r="45" spans="1:19" ht="18" customHeight="1">
      <c r="A45" s="60"/>
      <c r="B45" s="58" t="s">
        <v>219</v>
      </c>
      <c r="C45" s="61" t="s">
        <v>220</v>
      </c>
      <c r="D45" s="59">
        <f t="shared" ref="D45:F45" si="25">SUM(E45)</f>
        <v>1</v>
      </c>
      <c r="E45" s="59">
        <f t="shared" si="25"/>
        <v>1</v>
      </c>
      <c r="F45" s="59">
        <f t="shared" si="25"/>
        <v>1</v>
      </c>
      <c r="G45" s="59">
        <v>1</v>
      </c>
      <c r="H45" s="59"/>
      <c r="I45" s="59"/>
      <c r="J45" s="59"/>
      <c r="K45" s="59"/>
      <c r="L45" s="59"/>
      <c r="M45" s="59"/>
      <c r="N45" s="59"/>
      <c r="O45" s="59"/>
      <c r="P45" s="59"/>
      <c r="Q45" s="59"/>
      <c r="R45" s="59"/>
      <c r="S45" s="59"/>
    </row>
    <row r="46" spans="1:19" ht="18" customHeight="1">
      <c r="A46" s="60"/>
      <c r="B46" s="58" t="s">
        <v>221</v>
      </c>
      <c r="C46" s="61" t="s">
        <v>222</v>
      </c>
      <c r="D46" s="59">
        <f t="shared" ref="D46:F46" si="26">SUM(E46)</f>
        <v>11.92</v>
      </c>
      <c r="E46" s="59">
        <f t="shared" si="26"/>
        <v>11.92</v>
      </c>
      <c r="F46" s="59">
        <f t="shared" si="26"/>
        <v>11.92</v>
      </c>
      <c r="G46" s="59">
        <v>11.92</v>
      </c>
      <c r="H46" s="59"/>
      <c r="I46" s="59"/>
      <c r="J46" s="59"/>
      <c r="K46" s="59"/>
      <c r="L46" s="59"/>
      <c r="M46" s="59"/>
      <c r="N46" s="59"/>
      <c r="O46" s="59"/>
      <c r="P46" s="59"/>
      <c r="Q46" s="59"/>
      <c r="R46" s="59"/>
      <c r="S46" s="59"/>
    </row>
    <row r="47" spans="1:19" ht="18" customHeight="1">
      <c r="A47" s="60"/>
      <c r="B47" s="58" t="s">
        <v>223</v>
      </c>
      <c r="C47" s="61" t="s">
        <v>224</v>
      </c>
      <c r="D47" s="59">
        <f t="shared" ref="D47:F47" si="27">SUM(E47)</f>
        <v>0.19</v>
      </c>
      <c r="E47" s="59">
        <f t="shared" si="27"/>
        <v>0.19</v>
      </c>
      <c r="F47" s="59">
        <f t="shared" si="27"/>
        <v>0.19</v>
      </c>
      <c r="G47" s="59">
        <v>0.19</v>
      </c>
      <c r="H47" s="59"/>
      <c r="I47" s="59"/>
      <c r="J47" s="59"/>
      <c r="K47" s="59"/>
      <c r="L47" s="59"/>
      <c r="M47" s="59"/>
      <c r="N47" s="59"/>
      <c r="O47" s="59"/>
      <c r="P47" s="59"/>
      <c r="Q47" s="59"/>
      <c r="R47" s="59"/>
      <c r="S47" s="59"/>
    </row>
    <row r="48" spans="1:19" ht="18" customHeight="1">
      <c r="A48" s="60"/>
      <c r="B48" s="58" t="s">
        <v>225</v>
      </c>
      <c r="C48" s="61" t="s">
        <v>226</v>
      </c>
      <c r="D48" s="59">
        <f t="shared" ref="D48:F48" si="28">SUM(E48)</f>
        <v>4</v>
      </c>
      <c r="E48" s="59">
        <f t="shared" si="28"/>
        <v>4</v>
      </c>
      <c r="F48" s="59">
        <f t="shared" si="28"/>
        <v>4</v>
      </c>
      <c r="G48" s="59">
        <v>4</v>
      </c>
      <c r="H48" s="59"/>
      <c r="I48" s="59"/>
      <c r="J48" s="59"/>
      <c r="K48" s="59"/>
      <c r="L48" s="59"/>
      <c r="M48" s="59"/>
      <c r="N48" s="59"/>
      <c r="O48" s="59"/>
      <c r="P48" s="59"/>
      <c r="Q48" s="59"/>
      <c r="R48" s="59"/>
      <c r="S48" s="59"/>
    </row>
    <row r="49" spans="1:19" ht="18" customHeight="1">
      <c r="A49" s="60"/>
      <c r="B49" s="58" t="s">
        <v>227</v>
      </c>
      <c r="C49" s="61" t="s">
        <v>228</v>
      </c>
      <c r="D49" s="59">
        <f t="shared" ref="D49:F49" si="29">SUM(E49)</f>
        <v>48.36</v>
      </c>
      <c r="E49" s="59">
        <f t="shared" si="29"/>
        <v>48.36</v>
      </c>
      <c r="F49" s="59">
        <f t="shared" si="29"/>
        <v>48.36</v>
      </c>
      <c r="G49" s="59">
        <v>48.36</v>
      </c>
      <c r="H49" s="59"/>
      <c r="I49" s="59"/>
      <c r="J49" s="59"/>
      <c r="K49" s="59"/>
      <c r="L49" s="59"/>
      <c r="M49" s="59"/>
      <c r="N49" s="59"/>
      <c r="O49" s="59"/>
      <c r="P49" s="59"/>
      <c r="Q49" s="59"/>
      <c r="R49" s="59"/>
      <c r="S49" s="59"/>
    </row>
    <row r="50" spans="1:19" ht="18" customHeight="1">
      <c r="A50" s="60"/>
      <c r="B50" s="58" t="s">
        <v>229</v>
      </c>
      <c r="C50" s="61" t="s">
        <v>230</v>
      </c>
      <c r="D50" s="59"/>
      <c r="E50" s="59"/>
      <c r="F50" s="59"/>
      <c r="G50" s="59"/>
      <c r="H50" s="59"/>
      <c r="I50" s="59"/>
      <c r="J50" s="59"/>
      <c r="K50" s="59"/>
      <c r="L50" s="59"/>
      <c r="M50" s="59"/>
      <c r="N50" s="59"/>
      <c r="O50" s="59"/>
      <c r="P50" s="59"/>
      <c r="Q50" s="59"/>
      <c r="R50" s="59"/>
      <c r="S50" s="59"/>
    </row>
    <row r="51" spans="1:19" ht="18" customHeight="1">
      <c r="A51" s="60"/>
      <c r="B51" s="58" t="s">
        <v>188</v>
      </c>
      <c r="C51" s="61" t="s">
        <v>231</v>
      </c>
      <c r="D51" s="59">
        <f t="shared" ref="D51:F51" si="30">SUM(E51)</f>
        <v>2.15</v>
      </c>
      <c r="E51" s="59">
        <f t="shared" si="30"/>
        <v>2.15</v>
      </c>
      <c r="F51" s="59">
        <f t="shared" si="30"/>
        <v>2.15</v>
      </c>
      <c r="G51" s="59">
        <v>2.15</v>
      </c>
      <c r="H51" s="59"/>
      <c r="I51" s="59"/>
      <c r="J51" s="59"/>
      <c r="K51" s="59"/>
      <c r="L51" s="59"/>
      <c r="M51" s="59"/>
      <c r="N51" s="59"/>
      <c r="O51" s="59"/>
      <c r="P51" s="59"/>
      <c r="Q51" s="59"/>
      <c r="R51" s="59"/>
      <c r="S51" s="59"/>
    </row>
    <row r="52" spans="1:19" s="104" customFormat="1" ht="18" customHeight="1">
      <c r="A52" s="101">
        <v>303</v>
      </c>
      <c r="B52" s="102"/>
      <c r="C52" s="103" t="s">
        <v>102</v>
      </c>
      <c r="D52" s="99">
        <f t="shared" ref="D52:F52" si="31">SUM(E52)</f>
        <v>136.97999999999999</v>
      </c>
      <c r="E52" s="99">
        <f t="shared" si="31"/>
        <v>136.97999999999999</v>
      </c>
      <c r="F52" s="99">
        <f t="shared" si="31"/>
        <v>136.97999999999999</v>
      </c>
      <c r="G52" s="99">
        <f>SUM(G53:G63)</f>
        <v>136.97999999999999</v>
      </c>
      <c r="H52" s="99"/>
      <c r="I52" s="99"/>
      <c r="J52" s="99"/>
      <c r="K52" s="99"/>
      <c r="L52" s="99"/>
      <c r="M52" s="99"/>
      <c r="N52" s="99"/>
      <c r="O52" s="99"/>
      <c r="P52" s="99"/>
      <c r="Q52" s="99"/>
      <c r="R52" s="99"/>
      <c r="S52" s="99"/>
    </row>
    <row r="53" spans="1:19" ht="18" customHeight="1">
      <c r="A53" s="60"/>
      <c r="B53" s="58" t="s">
        <v>164</v>
      </c>
      <c r="C53" s="61" t="s">
        <v>232</v>
      </c>
      <c r="D53" s="59"/>
      <c r="E53" s="59"/>
      <c r="F53" s="59"/>
      <c r="G53" s="59"/>
      <c r="H53" s="59"/>
      <c r="I53" s="59"/>
      <c r="J53" s="59"/>
      <c r="K53" s="59"/>
      <c r="L53" s="59"/>
      <c r="M53" s="59"/>
      <c r="N53" s="59"/>
      <c r="O53" s="59"/>
      <c r="P53" s="59"/>
      <c r="Q53" s="59"/>
      <c r="R53" s="59"/>
      <c r="S53" s="59"/>
    </row>
    <row r="54" spans="1:19" ht="18" customHeight="1">
      <c r="A54" s="60"/>
      <c r="B54" s="58" t="s">
        <v>166</v>
      </c>
      <c r="C54" s="61" t="s">
        <v>233</v>
      </c>
      <c r="D54" s="59">
        <f t="shared" ref="D54:F54" si="32">SUM(E54)</f>
        <v>131.94</v>
      </c>
      <c r="E54" s="59">
        <f t="shared" si="32"/>
        <v>131.94</v>
      </c>
      <c r="F54" s="59">
        <f t="shared" si="32"/>
        <v>131.94</v>
      </c>
      <c r="G54" s="59">
        <v>131.94</v>
      </c>
      <c r="H54" s="59"/>
      <c r="I54" s="59"/>
      <c r="J54" s="59"/>
      <c r="K54" s="59"/>
      <c r="L54" s="59"/>
      <c r="M54" s="59"/>
      <c r="N54" s="59"/>
      <c r="O54" s="59"/>
      <c r="P54" s="59"/>
      <c r="Q54" s="59"/>
      <c r="R54" s="59"/>
      <c r="S54" s="59"/>
    </row>
    <row r="55" spans="1:19" ht="18" customHeight="1">
      <c r="A55" s="60"/>
      <c r="B55" s="58" t="s">
        <v>168</v>
      </c>
      <c r="C55" s="61" t="s">
        <v>234</v>
      </c>
      <c r="D55" s="59"/>
      <c r="E55" s="59"/>
      <c r="F55" s="59"/>
      <c r="G55" s="59"/>
      <c r="H55" s="59"/>
      <c r="I55" s="59"/>
      <c r="J55" s="59"/>
      <c r="K55" s="59"/>
      <c r="L55" s="59"/>
      <c r="M55" s="59"/>
      <c r="N55" s="59"/>
      <c r="O55" s="59"/>
      <c r="P55" s="59"/>
      <c r="Q55" s="59"/>
      <c r="R55" s="59"/>
      <c r="S55" s="59"/>
    </row>
    <row r="56" spans="1:19" ht="18" customHeight="1">
      <c r="A56" s="60"/>
      <c r="B56" s="58" t="s">
        <v>193</v>
      </c>
      <c r="C56" s="61" t="s">
        <v>235</v>
      </c>
      <c r="D56" s="59"/>
      <c r="E56" s="59"/>
      <c r="F56" s="59"/>
      <c r="G56" s="59"/>
      <c r="H56" s="59"/>
      <c r="I56" s="59"/>
      <c r="J56" s="59"/>
      <c r="K56" s="59"/>
      <c r="L56" s="59"/>
      <c r="M56" s="59"/>
      <c r="N56" s="59"/>
      <c r="O56" s="59"/>
      <c r="P56" s="59"/>
      <c r="Q56" s="59"/>
      <c r="R56" s="59"/>
      <c r="S56" s="59"/>
    </row>
    <row r="57" spans="1:19" ht="18" customHeight="1">
      <c r="A57" s="60"/>
      <c r="B57" s="58" t="s">
        <v>195</v>
      </c>
      <c r="C57" s="61" t="s">
        <v>236</v>
      </c>
      <c r="D57" s="59">
        <f t="shared" ref="D57:F57" si="33">SUM(E57)</f>
        <v>4.22</v>
      </c>
      <c r="E57" s="59">
        <f t="shared" si="33"/>
        <v>4.22</v>
      </c>
      <c r="F57" s="59">
        <f t="shared" si="33"/>
        <v>4.22</v>
      </c>
      <c r="G57" s="59">
        <v>4.22</v>
      </c>
      <c r="H57" s="59"/>
      <c r="I57" s="59"/>
      <c r="J57" s="59"/>
      <c r="K57" s="59"/>
      <c r="L57" s="59"/>
      <c r="M57" s="59"/>
      <c r="N57" s="59"/>
      <c r="O57" s="59"/>
      <c r="P57" s="59"/>
      <c r="Q57" s="59"/>
      <c r="R57" s="59"/>
      <c r="S57" s="59"/>
    </row>
    <row r="58" spans="1:19" ht="18" customHeight="1">
      <c r="A58" s="60"/>
      <c r="B58" s="58" t="s">
        <v>170</v>
      </c>
      <c r="C58" s="61" t="s">
        <v>237</v>
      </c>
      <c r="D58" s="59"/>
      <c r="E58" s="59"/>
      <c r="F58" s="59"/>
      <c r="G58" s="59"/>
      <c r="H58" s="59"/>
      <c r="I58" s="59"/>
      <c r="J58" s="59"/>
      <c r="K58" s="59"/>
      <c r="L58" s="59"/>
      <c r="M58" s="59"/>
      <c r="N58" s="59"/>
      <c r="O58" s="59"/>
      <c r="P58" s="59"/>
      <c r="Q58" s="59"/>
      <c r="R58" s="59"/>
      <c r="S58" s="59"/>
    </row>
    <row r="59" spans="1:19" ht="18" customHeight="1">
      <c r="A59" s="60"/>
      <c r="B59" s="58" t="s">
        <v>172</v>
      </c>
      <c r="C59" s="61" t="s">
        <v>238</v>
      </c>
      <c r="D59" s="59"/>
      <c r="E59" s="59"/>
      <c r="F59" s="59"/>
      <c r="G59" s="59"/>
      <c r="H59" s="59"/>
      <c r="I59" s="59"/>
      <c r="J59" s="59"/>
      <c r="K59" s="59"/>
      <c r="L59" s="59"/>
      <c r="M59" s="59"/>
      <c r="N59" s="59"/>
      <c r="O59" s="59"/>
      <c r="P59" s="59"/>
      <c r="Q59" s="59"/>
      <c r="R59" s="59"/>
      <c r="S59" s="59"/>
    </row>
    <row r="60" spans="1:19" ht="18" customHeight="1">
      <c r="A60" s="60"/>
      <c r="B60" s="58" t="s">
        <v>174</v>
      </c>
      <c r="C60" s="61" t="s">
        <v>239</v>
      </c>
      <c r="D60" s="59"/>
      <c r="E60" s="59"/>
      <c r="F60" s="59"/>
      <c r="G60" s="59"/>
      <c r="H60" s="59"/>
      <c r="I60" s="59"/>
      <c r="J60" s="59"/>
      <c r="K60" s="59"/>
      <c r="L60" s="59"/>
      <c r="M60" s="59"/>
      <c r="N60" s="59"/>
      <c r="O60" s="59"/>
      <c r="P60" s="59"/>
      <c r="Q60" s="59"/>
      <c r="R60" s="59"/>
      <c r="S60" s="59"/>
    </row>
    <row r="61" spans="1:19" ht="18" customHeight="1">
      <c r="A61" s="60"/>
      <c r="B61" s="58" t="s">
        <v>176</v>
      </c>
      <c r="C61" s="61" t="s">
        <v>240</v>
      </c>
      <c r="D61" s="59"/>
      <c r="E61" s="59"/>
      <c r="F61" s="59"/>
      <c r="G61" s="59"/>
      <c r="H61" s="59"/>
      <c r="I61" s="59"/>
      <c r="J61" s="59"/>
      <c r="K61" s="59"/>
      <c r="L61" s="59"/>
      <c r="M61" s="59"/>
      <c r="N61" s="59"/>
      <c r="O61" s="59"/>
      <c r="P61" s="59"/>
      <c r="Q61" s="59"/>
      <c r="R61" s="59"/>
      <c r="S61" s="59"/>
    </row>
    <row r="62" spans="1:19" ht="18" customHeight="1">
      <c r="A62" s="60"/>
      <c r="B62" s="58" t="s">
        <v>178</v>
      </c>
      <c r="C62" s="61" t="s">
        <v>241</v>
      </c>
      <c r="D62" s="59"/>
      <c r="E62" s="59"/>
      <c r="F62" s="59"/>
      <c r="G62" s="59"/>
      <c r="H62" s="59"/>
      <c r="I62" s="59"/>
      <c r="J62" s="59"/>
      <c r="K62" s="59"/>
      <c r="L62" s="59"/>
      <c r="M62" s="59"/>
      <c r="N62" s="59"/>
      <c r="O62" s="59"/>
      <c r="P62" s="59"/>
      <c r="Q62" s="59"/>
      <c r="R62" s="59"/>
      <c r="S62" s="59"/>
    </row>
    <row r="63" spans="1:19" ht="18" customHeight="1">
      <c r="A63" s="60"/>
      <c r="B63" s="58" t="s">
        <v>188</v>
      </c>
      <c r="C63" s="61" t="s">
        <v>242</v>
      </c>
      <c r="D63" s="59">
        <f t="shared" ref="D63:F63" si="34">SUM(E63)</f>
        <v>0.82</v>
      </c>
      <c r="E63" s="59">
        <f t="shared" si="34"/>
        <v>0.82</v>
      </c>
      <c r="F63" s="59">
        <f t="shared" si="34"/>
        <v>0.82</v>
      </c>
      <c r="G63" s="59">
        <v>0.82</v>
      </c>
      <c r="H63" s="59"/>
      <c r="I63" s="59"/>
      <c r="J63" s="59"/>
      <c r="K63" s="59"/>
      <c r="L63" s="59"/>
      <c r="M63" s="59"/>
      <c r="N63" s="59"/>
      <c r="O63" s="59"/>
      <c r="P63" s="59"/>
      <c r="Q63" s="59"/>
      <c r="R63" s="59"/>
      <c r="S63" s="59"/>
    </row>
  </sheetData>
  <mergeCells count="16">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 ref="B3:C3"/>
  </mergeCells>
  <phoneticPr fontId="22" type="noConversion"/>
  <printOptions horizontalCentered="1"/>
  <pageMargins left="0.59055118110236227" right="0.59055118110236227" top="0.74803149606299213" bottom="0.74803149606299213" header="0.31496062992125984" footer="0.31496062992125984"/>
  <pageSetup paperSize="9" scale="62" fitToHeight="0" orientation="landscape" r:id="rId1"/>
  <ignoredErrors>
    <ignoredError sqref="B11:B63" numberStoredAsText="1"/>
    <ignoredError sqref="D25:G25" formula="1"/>
  </ignoredErrors>
</worksheet>
</file>

<file path=xl/worksheets/sheet7.xml><?xml version="1.0" encoding="utf-8"?>
<worksheet xmlns="http://schemas.openxmlformats.org/spreadsheetml/2006/main" xmlns:r="http://schemas.openxmlformats.org/officeDocument/2006/relationships">
  <dimension ref="A1:G19"/>
  <sheetViews>
    <sheetView tabSelected="1" workbookViewId="0">
      <selection activeCell="D30" sqref="D30"/>
    </sheetView>
  </sheetViews>
  <sheetFormatPr defaultColWidth="9" defaultRowHeight="13.5"/>
  <cols>
    <col min="1" max="3" width="6.375" customWidth="1"/>
    <col min="4" max="4" width="30.625" customWidth="1"/>
    <col min="5" max="7" width="14.75" customWidth="1"/>
  </cols>
  <sheetData>
    <row r="1" spans="1:7" ht="38.1" customHeight="1">
      <c r="A1" s="132" t="s">
        <v>243</v>
      </c>
      <c r="B1" s="132"/>
      <c r="C1" s="132"/>
      <c r="D1" s="132"/>
      <c r="E1" s="132"/>
      <c r="F1" s="132"/>
      <c r="G1" s="132"/>
    </row>
    <row r="2" spans="1:7">
      <c r="A2" s="200" t="s">
        <v>464</v>
      </c>
      <c r="B2" s="200"/>
      <c r="C2" s="200"/>
      <c r="D2" s="200"/>
      <c r="E2" s="1"/>
      <c r="F2" s="1"/>
      <c r="G2" s="17" t="s">
        <v>2</v>
      </c>
    </row>
    <row r="3" spans="1:7" ht="30" customHeight="1">
      <c r="A3" s="199" t="s">
        <v>244</v>
      </c>
      <c r="B3" s="199"/>
      <c r="C3" s="199"/>
      <c r="D3" s="199"/>
      <c r="E3" s="169" t="s">
        <v>245</v>
      </c>
      <c r="F3" s="170"/>
      <c r="G3" s="171"/>
    </row>
    <row r="4" spans="1:7" ht="30" customHeight="1">
      <c r="A4" s="38" t="s">
        <v>105</v>
      </c>
      <c r="B4" s="38" t="s">
        <v>106</v>
      </c>
      <c r="C4" s="38" t="s">
        <v>107</v>
      </c>
      <c r="D4" s="38" t="s">
        <v>246</v>
      </c>
      <c r="E4" s="6" t="s">
        <v>99</v>
      </c>
      <c r="F4" s="6" t="s">
        <v>93</v>
      </c>
      <c r="G4" s="6" t="s">
        <v>94</v>
      </c>
    </row>
    <row r="5" spans="1:7" ht="30" customHeight="1">
      <c r="A5" s="38" t="s">
        <v>115</v>
      </c>
      <c r="B5" s="38" t="s">
        <v>116</v>
      </c>
      <c r="C5" s="38" t="s">
        <v>117</v>
      </c>
      <c r="D5" s="38" t="s">
        <v>118</v>
      </c>
      <c r="E5" s="38" t="s">
        <v>119</v>
      </c>
      <c r="F5" s="38" t="s">
        <v>120</v>
      </c>
      <c r="G5" s="38" t="s">
        <v>121</v>
      </c>
    </row>
    <row r="6" spans="1:7" ht="30" customHeight="1">
      <c r="A6" s="124"/>
      <c r="B6" s="124"/>
      <c r="C6" s="124"/>
      <c r="D6" s="126" t="s">
        <v>247</v>
      </c>
      <c r="E6" s="125">
        <f>SUM(F6:G6)</f>
        <v>6</v>
      </c>
      <c r="F6" s="125"/>
      <c r="G6" s="125">
        <v>6</v>
      </c>
    </row>
    <row r="7" spans="1:7" ht="30" customHeight="1">
      <c r="A7" s="120" t="s">
        <v>548</v>
      </c>
      <c r="B7" s="120"/>
      <c r="C7" s="120"/>
      <c r="D7" s="121" t="s">
        <v>551</v>
      </c>
      <c r="E7" s="122">
        <f t="shared" ref="E7:E9" si="0">SUM(F7:G7)</f>
        <v>6</v>
      </c>
      <c r="F7" s="123"/>
      <c r="G7" s="123">
        <v>6</v>
      </c>
    </row>
    <row r="8" spans="1:7" ht="30" customHeight="1">
      <c r="A8" s="120"/>
      <c r="B8" s="120" t="s">
        <v>549</v>
      </c>
      <c r="C8" s="120"/>
      <c r="D8" s="121" t="s">
        <v>552</v>
      </c>
      <c r="E8" s="122">
        <f t="shared" si="0"/>
        <v>6</v>
      </c>
      <c r="F8" s="123"/>
      <c r="G8" s="123">
        <v>6</v>
      </c>
    </row>
    <row r="9" spans="1:7" ht="30" customHeight="1">
      <c r="A9" s="120"/>
      <c r="B9" s="120"/>
      <c r="C9" s="120" t="s">
        <v>550</v>
      </c>
      <c r="D9" s="121" t="s">
        <v>553</v>
      </c>
      <c r="E9" s="122">
        <f t="shared" si="0"/>
        <v>6</v>
      </c>
      <c r="F9" s="123"/>
      <c r="G9" s="123">
        <v>6</v>
      </c>
    </row>
    <row r="10" spans="1:7" ht="30" customHeight="1">
      <c r="A10" s="50"/>
      <c r="B10" s="50"/>
      <c r="C10" s="50"/>
      <c r="D10" s="50"/>
      <c r="E10" s="51"/>
      <c r="F10" s="51"/>
      <c r="G10" s="51"/>
    </row>
    <row r="11" spans="1:7" ht="30" customHeight="1">
      <c r="A11" s="50"/>
      <c r="B11" s="50"/>
      <c r="C11" s="50"/>
      <c r="D11" s="50"/>
      <c r="E11" s="51"/>
      <c r="F11" s="51"/>
      <c r="G11" s="51"/>
    </row>
    <row r="12" spans="1:7" ht="30" customHeight="1">
      <c r="A12" s="50"/>
      <c r="B12" s="50"/>
      <c r="C12" s="50"/>
      <c r="D12" s="50"/>
      <c r="E12" s="51"/>
      <c r="F12" s="51"/>
      <c r="G12" s="51"/>
    </row>
    <row r="13" spans="1:7" ht="30" customHeight="1">
      <c r="A13" s="50"/>
      <c r="B13" s="50"/>
      <c r="C13" s="50"/>
      <c r="D13" s="50"/>
      <c r="E13" s="51"/>
      <c r="F13" s="51"/>
      <c r="G13" s="51"/>
    </row>
    <row r="14" spans="1:7" ht="30" customHeight="1">
      <c r="A14" s="50"/>
      <c r="B14" s="50"/>
      <c r="C14" s="50"/>
      <c r="D14" s="50"/>
      <c r="E14" s="51"/>
      <c r="F14" s="51"/>
      <c r="G14" s="51"/>
    </row>
    <row r="15" spans="1:7" ht="30" customHeight="1">
      <c r="A15" s="50"/>
      <c r="B15" s="50"/>
      <c r="C15" s="50"/>
      <c r="D15" s="50"/>
      <c r="E15" s="51"/>
      <c r="F15" s="51"/>
      <c r="G15" s="51"/>
    </row>
    <row r="16" spans="1:7" ht="30" customHeight="1">
      <c r="A16" s="50"/>
      <c r="B16" s="50"/>
      <c r="C16" s="50"/>
      <c r="D16" s="50"/>
      <c r="E16" s="51"/>
      <c r="F16" s="51"/>
      <c r="G16" s="51"/>
    </row>
    <row r="17" spans="1:7" ht="30" customHeight="1">
      <c r="A17" s="50"/>
      <c r="B17" s="50"/>
      <c r="C17" s="50"/>
      <c r="D17" s="50"/>
      <c r="E17" s="51"/>
      <c r="F17" s="51"/>
      <c r="G17" s="51"/>
    </row>
    <row r="18" spans="1:7" ht="30" customHeight="1">
      <c r="A18" s="50"/>
      <c r="B18" s="50"/>
      <c r="C18" s="50"/>
      <c r="D18" s="50"/>
      <c r="E18" s="51"/>
      <c r="F18" s="51"/>
      <c r="G18" s="51"/>
    </row>
    <row r="19" spans="1:7" ht="30" customHeight="1">
      <c r="A19" s="50"/>
      <c r="B19" s="50"/>
      <c r="C19" s="50"/>
      <c r="D19" s="50"/>
      <c r="E19" s="51"/>
      <c r="F19" s="51"/>
      <c r="G19" s="51"/>
    </row>
  </sheetData>
  <mergeCells count="4">
    <mergeCell ref="A1:G1"/>
    <mergeCell ref="A3:D3"/>
    <mergeCell ref="E3:G3"/>
    <mergeCell ref="A2:D2"/>
  </mergeCells>
  <phoneticPr fontId="22" type="noConversion"/>
  <printOptions horizontalCentered="1"/>
  <pageMargins left="0.55000000000000004" right="0.55000000000000004" top="0.78680555555555598" bottom="0.78680555555555598" header="0.51180555555555596" footer="0.51180555555555596"/>
  <pageSetup paperSize="9" scale="99" orientation="portrait" r:id="rId1"/>
  <ignoredErrors>
    <ignoredError sqref="A5:C9 D5:G5"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abSelected="1" workbookViewId="0">
      <selection activeCell="D30" sqref="D30"/>
    </sheetView>
  </sheetViews>
  <sheetFormatPr defaultColWidth="9" defaultRowHeight="13.5"/>
  <cols>
    <col min="1" max="2" width="9" customWidth="1"/>
    <col min="3" max="3" width="26.875" customWidth="1"/>
    <col min="4" max="5" width="9" customWidth="1"/>
    <col min="12" max="12" width="26.875" customWidth="1"/>
  </cols>
  <sheetData>
    <row r="1" spans="1:18" ht="20.100000000000001" customHeight="1">
      <c r="A1" s="135"/>
      <c r="B1" s="135"/>
      <c r="C1" s="135"/>
      <c r="D1" s="135"/>
      <c r="E1" s="135"/>
      <c r="F1" s="36"/>
      <c r="G1" s="36"/>
      <c r="H1" s="36"/>
      <c r="I1" s="36"/>
      <c r="J1" s="36"/>
      <c r="K1" s="36"/>
      <c r="L1" s="36"/>
      <c r="M1" s="36"/>
      <c r="N1" s="36"/>
      <c r="O1" s="36"/>
      <c r="P1" s="36"/>
      <c r="Q1" s="36"/>
      <c r="R1" s="36"/>
    </row>
    <row r="2" spans="1:18" ht="39.950000000000003" customHeight="1">
      <c r="A2" s="132" t="s">
        <v>248</v>
      </c>
      <c r="B2" s="132"/>
      <c r="C2" s="132"/>
      <c r="D2" s="132"/>
      <c r="E2" s="132"/>
      <c r="F2" s="132"/>
      <c r="G2" s="132"/>
      <c r="H2" s="132"/>
      <c r="I2" s="132"/>
      <c r="J2" s="132"/>
      <c r="K2" s="132"/>
      <c r="L2" s="132"/>
      <c r="M2" s="132"/>
      <c r="N2" s="132"/>
      <c r="O2" s="132"/>
      <c r="P2" s="132"/>
      <c r="Q2" s="132"/>
      <c r="R2" s="132"/>
    </row>
    <row r="3" spans="1:18" s="36" customFormat="1" ht="24.75" customHeight="1">
      <c r="A3" s="3" t="s">
        <v>1</v>
      </c>
      <c r="B3" s="37" t="s">
        <v>465</v>
      </c>
      <c r="C3" s="37"/>
      <c r="D3" s="19"/>
      <c r="E3" s="19"/>
      <c r="F3" s="19"/>
      <c r="G3" s="19"/>
      <c r="H3" s="19"/>
      <c r="I3" s="19"/>
      <c r="J3" s="37"/>
      <c r="K3" s="37"/>
      <c r="L3" s="37"/>
      <c r="M3" s="19"/>
      <c r="N3" s="19"/>
      <c r="O3" s="19"/>
      <c r="P3" s="19"/>
      <c r="Q3" s="201" t="s">
        <v>2</v>
      </c>
      <c r="R3" s="201"/>
    </row>
    <row r="4" spans="1:18" ht="20.100000000000001" customHeight="1">
      <c r="A4" s="169" t="s">
        <v>4</v>
      </c>
      <c r="B4" s="170"/>
      <c r="C4" s="170"/>
      <c r="D4" s="170"/>
      <c r="E4" s="170"/>
      <c r="F4" s="170"/>
      <c r="G4" s="170"/>
      <c r="H4" s="170"/>
      <c r="I4" s="171"/>
      <c r="J4" s="136" t="s">
        <v>4</v>
      </c>
      <c r="K4" s="136"/>
      <c r="L4" s="136"/>
      <c r="M4" s="136"/>
      <c r="N4" s="136"/>
      <c r="O4" s="136"/>
      <c r="P4" s="136"/>
      <c r="Q4" s="136"/>
      <c r="R4" s="136"/>
    </row>
    <row r="5" spans="1:18" ht="30" customHeight="1">
      <c r="A5" s="199" t="s">
        <v>249</v>
      </c>
      <c r="B5" s="199"/>
      <c r="C5" s="199"/>
      <c r="D5" s="169" t="s">
        <v>150</v>
      </c>
      <c r="E5" s="170"/>
      <c r="F5" s="171"/>
      <c r="G5" s="169" t="s">
        <v>250</v>
      </c>
      <c r="H5" s="170"/>
      <c r="I5" s="171"/>
      <c r="J5" s="199" t="s">
        <v>251</v>
      </c>
      <c r="K5" s="199"/>
      <c r="L5" s="199"/>
      <c r="M5" s="169" t="s">
        <v>150</v>
      </c>
      <c r="N5" s="170"/>
      <c r="O5" s="171"/>
      <c r="P5" s="169" t="s">
        <v>250</v>
      </c>
      <c r="Q5" s="170"/>
      <c r="R5" s="171"/>
    </row>
    <row r="6" spans="1:18">
      <c r="A6" s="38" t="s">
        <v>105</v>
      </c>
      <c r="B6" s="38" t="s">
        <v>106</v>
      </c>
      <c r="C6" s="38" t="s">
        <v>246</v>
      </c>
      <c r="D6" s="6" t="s">
        <v>103</v>
      </c>
      <c r="E6" s="6" t="s">
        <v>93</v>
      </c>
      <c r="F6" s="6" t="s">
        <v>94</v>
      </c>
      <c r="G6" s="6" t="s">
        <v>103</v>
      </c>
      <c r="H6" s="6" t="s">
        <v>93</v>
      </c>
      <c r="I6" s="6" t="s">
        <v>94</v>
      </c>
      <c r="J6" s="38" t="s">
        <v>105</v>
      </c>
      <c r="K6" s="38" t="s">
        <v>106</v>
      </c>
      <c r="L6" s="38" t="s">
        <v>246</v>
      </c>
      <c r="M6" s="6" t="s">
        <v>103</v>
      </c>
      <c r="N6" s="6" t="s">
        <v>93</v>
      </c>
      <c r="O6" s="6" t="s">
        <v>94</v>
      </c>
      <c r="P6" s="6" t="s">
        <v>103</v>
      </c>
      <c r="Q6" s="6" t="s">
        <v>93</v>
      </c>
      <c r="R6" s="6" t="s">
        <v>94</v>
      </c>
    </row>
    <row r="7" spans="1:18">
      <c r="A7" s="38" t="s">
        <v>115</v>
      </c>
      <c r="B7" s="38" t="s">
        <v>116</v>
      </c>
      <c r="C7" s="38" t="s">
        <v>117</v>
      </c>
      <c r="D7" s="38" t="s">
        <v>118</v>
      </c>
      <c r="E7" s="38" t="s">
        <v>119</v>
      </c>
      <c r="F7" s="38" t="s">
        <v>120</v>
      </c>
      <c r="G7" s="38" t="s">
        <v>121</v>
      </c>
      <c r="H7" s="38" t="s">
        <v>122</v>
      </c>
      <c r="I7" s="38" t="s">
        <v>123</v>
      </c>
      <c r="J7" s="38" t="s">
        <v>124</v>
      </c>
      <c r="K7" s="38" t="s">
        <v>125</v>
      </c>
      <c r="L7" s="38" t="s">
        <v>126</v>
      </c>
      <c r="M7" s="38" t="s">
        <v>127</v>
      </c>
      <c r="N7" s="38" t="s">
        <v>128</v>
      </c>
      <c r="O7" s="38" t="s">
        <v>129</v>
      </c>
      <c r="P7" s="38" t="s">
        <v>130</v>
      </c>
      <c r="Q7" s="38" t="s">
        <v>131</v>
      </c>
      <c r="R7" s="38" t="s">
        <v>132</v>
      </c>
    </row>
    <row r="8" spans="1:18">
      <c r="A8" s="39" t="s">
        <v>252</v>
      </c>
      <c r="B8" s="40" t="s">
        <v>253</v>
      </c>
      <c r="C8" s="41" t="s">
        <v>254</v>
      </c>
      <c r="D8" s="106">
        <f>SUM(E8:F8)</f>
        <v>851.09</v>
      </c>
      <c r="E8" s="106">
        <f>SUM(E9:E12)</f>
        <v>851.09</v>
      </c>
      <c r="F8" s="42"/>
      <c r="G8" s="42"/>
      <c r="H8" s="42"/>
      <c r="I8" s="42"/>
      <c r="J8" s="39" t="s">
        <v>255</v>
      </c>
      <c r="K8" s="39" t="s">
        <v>253</v>
      </c>
      <c r="L8" s="41" t="s">
        <v>100</v>
      </c>
      <c r="M8" s="106">
        <f>SUM(N8:O8)</f>
        <v>851.08999999999992</v>
      </c>
      <c r="N8" s="106">
        <f>SUM(N9:N21)</f>
        <v>851.08999999999992</v>
      </c>
      <c r="O8" s="42"/>
      <c r="P8" s="42"/>
      <c r="Q8" s="42"/>
      <c r="R8" s="42"/>
    </row>
    <row r="9" spans="1:18">
      <c r="A9" s="40"/>
      <c r="B9" s="40" t="s">
        <v>164</v>
      </c>
      <c r="C9" s="43" t="s">
        <v>256</v>
      </c>
      <c r="D9" s="42">
        <f t="shared" ref="D9:D12" si="0">SUM(E9:F9)</f>
        <v>627.83999999999992</v>
      </c>
      <c r="E9" s="42">
        <f>SUM(N9+N10+N11)</f>
        <v>627.83999999999992</v>
      </c>
      <c r="F9" s="42"/>
      <c r="G9" s="42"/>
      <c r="H9" s="42"/>
      <c r="I9" s="42"/>
      <c r="J9" s="40"/>
      <c r="K9" s="40" t="s">
        <v>164</v>
      </c>
      <c r="L9" s="43" t="s">
        <v>257</v>
      </c>
      <c r="M9" s="42">
        <f t="shared" ref="M9:M21" si="1">SUM(N9:O9)</f>
        <v>179.45</v>
      </c>
      <c r="N9" s="42">
        <v>179.45</v>
      </c>
      <c r="O9" s="42"/>
      <c r="P9" s="42"/>
      <c r="Q9" s="42"/>
      <c r="R9" s="42"/>
    </row>
    <row r="10" spans="1:18">
      <c r="A10" s="40"/>
      <c r="B10" s="40" t="s">
        <v>166</v>
      </c>
      <c r="C10" s="43" t="s">
        <v>258</v>
      </c>
      <c r="D10" s="42">
        <f t="shared" si="0"/>
        <v>163.47</v>
      </c>
      <c r="E10" s="42">
        <f>SUM(N14+N16+N17+N18)</f>
        <v>163.47</v>
      </c>
      <c r="F10" s="42"/>
      <c r="G10" s="42"/>
      <c r="H10" s="42"/>
      <c r="I10" s="42"/>
      <c r="J10" s="40"/>
      <c r="K10" s="40" t="s">
        <v>166</v>
      </c>
      <c r="L10" s="43" t="s">
        <v>259</v>
      </c>
      <c r="M10" s="42">
        <f t="shared" si="1"/>
        <v>273.89999999999998</v>
      </c>
      <c r="N10" s="42">
        <v>273.89999999999998</v>
      </c>
      <c r="O10" s="42"/>
      <c r="P10" s="42"/>
      <c r="Q10" s="42"/>
      <c r="R10" s="42"/>
    </row>
    <row r="11" spans="1:18">
      <c r="A11" s="40"/>
      <c r="B11" s="40" t="s">
        <v>168</v>
      </c>
      <c r="C11" s="43" t="s">
        <v>260</v>
      </c>
      <c r="D11" s="42">
        <f t="shared" si="0"/>
        <v>52.58</v>
      </c>
      <c r="E11" s="42">
        <f>SUM(N19)</f>
        <v>52.58</v>
      </c>
      <c r="F11" s="42"/>
      <c r="G11" s="42"/>
      <c r="H11" s="42"/>
      <c r="I11" s="42"/>
      <c r="J11" s="40"/>
      <c r="K11" s="40" t="s">
        <v>168</v>
      </c>
      <c r="L11" s="43" t="s">
        <v>261</v>
      </c>
      <c r="M11" s="42">
        <f t="shared" si="1"/>
        <v>174.49</v>
      </c>
      <c r="N11" s="42">
        <v>174.49</v>
      </c>
      <c r="O11" s="42"/>
      <c r="P11" s="42"/>
      <c r="Q11" s="42"/>
      <c r="R11" s="42"/>
    </row>
    <row r="12" spans="1:18">
      <c r="A12" s="40"/>
      <c r="B12" s="40" t="s">
        <v>188</v>
      </c>
      <c r="C12" s="43" t="s">
        <v>262</v>
      </c>
      <c r="D12" s="42">
        <f t="shared" si="0"/>
        <v>7.2</v>
      </c>
      <c r="E12" s="42">
        <f>SUM(N21)</f>
        <v>7.2</v>
      </c>
      <c r="F12" s="42"/>
      <c r="G12" s="42"/>
      <c r="H12" s="42"/>
      <c r="I12" s="42"/>
      <c r="J12" s="40"/>
      <c r="K12" s="40" t="s">
        <v>170</v>
      </c>
      <c r="L12" s="43" t="s">
        <v>263</v>
      </c>
      <c r="M12" s="42"/>
      <c r="N12" s="42"/>
      <c r="O12" s="42"/>
      <c r="P12" s="42"/>
      <c r="Q12" s="42"/>
      <c r="R12" s="42"/>
    </row>
    <row r="13" spans="1:18">
      <c r="A13" s="39" t="s">
        <v>264</v>
      </c>
      <c r="B13" s="39" t="s">
        <v>253</v>
      </c>
      <c r="C13" s="41" t="s">
        <v>265</v>
      </c>
      <c r="D13" s="106">
        <f>SUM(E13:F13)</f>
        <v>114.02000000000001</v>
      </c>
      <c r="E13" s="106">
        <f>SUM(E14:E23)</f>
        <v>94.02000000000001</v>
      </c>
      <c r="F13" s="106">
        <f t="shared" ref="F13:I13" si="2">SUM(F14:F23)</f>
        <v>20</v>
      </c>
      <c r="G13" s="106">
        <f t="shared" si="2"/>
        <v>6</v>
      </c>
      <c r="H13" s="106"/>
      <c r="I13" s="106">
        <f t="shared" si="2"/>
        <v>6</v>
      </c>
      <c r="J13" s="40"/>
      <c r="K13" s="40" t="s">
        <v>172</v>
      </c>
      <c r="L13" s="43" t="s">
        <v>266</v>
      </c>
      <c r="M13" s="42"/>
      <c r="N13" s="42"/>
      <c r="O13" s="42"/>
      <c r="P13" s="42"/>
      <c r="Q13" s="42"/>
      <c r="R13" s="42"/>
    </row>
    <row r="14" spans="1:18">
      <c r="A14" s="40"/>
      <c r="B14" s="40" t="s">
        <v>164</v>
      </c>
      <c r="C14" s="43" t="s">
        <v>267</v>
      </c>
      <c r="D14" s="42">
        <f t="shared" ref="D14:D23" si="3">SUM(E14:F14)</f>
        <v>89.17</v>
      </c>
      <c r="E14" s="42">
        <f>SUM(N23+N24+N25+N26+N27+N28+N29+N31+N32+N42+N44+N45+N47)</f>
        <v>69.67</v>
      </c>
      <c r="F14" s="42">
        <f>SUM(O23+O24+O32+O42)</f>
        <v>19.5</v>
      </c>
      <c r="G14" s="42">
        <v>6</v>
      </c>
      <c r="H14" s="42"/>
      <c r="I14" s="42">
        <v>6</v>
      </c>
      <c r="J14" s="40"/>
      <c r="K14" s="40" t="s">
        <v>174</v>
      </c>
      <c r="L14" s="44" t="s">
        <v>268</v>
      </c>
      <c r="M14" s="42">
        <f t="shared" si="1"/>
        <v>86.03</v>
      </c>
      <c r="N14" s="42">
        <v>86.03</v>
      </c>
      <c r="O14" s="42"/>
      <c r="P14" s="42"/>
      <c r="Q14" s="42"/>
      <c r="R14" s="42"/>
    </row>
    <row r="15" spans="1:18">
      <c r="A15" s="40"/>
      <c r="B15" s="40" t="s">
        <v>166</v>
      </c>
      <c r="C15" s="43" t="s">
        <v>269</v>
      </c>
      <c r="D15" s="42">
        <f t="shared" si="3"/>
        <v>2</v>
      </c>
      <c r="E15" s="42">
        <f>SUM(N36)</f>
        <v>2</v>
      </c>
      <c r="F15" s="42"/>
      <c r="G15" s="42"/>
      <c r="H15" s="42"/>
      <c r="I15" s="42"/>
      <c r="J15" s="40"/>
      <c r="K15" s="40" t="s">
        <v>176</v>
      </c>
      <c r="L15" s="43" t="s">
        <v>270</v>
      </c>
      <c r="M15" s="42"/>
      <c r="N15" s="42"/>
      <c r="O15" s="42"/>
      <c r="P15" s="42"/>
      <c r="Q15" s="42"/>
      <c r="R15" s="42"/>
    </row>
    <row r="16" spans="1:18">
      <c r="A16" s="40"/>
      <c r="B16" s="40" t="s">
        <v>168</v>
      </c>
      <c r="C16" s="43" t="s">
        <v>271</v>
      </c>
      <c r="D16" s="42">
        <f t="shared" si="3"/>
        <v>0.4</v>
      </c>
      <c r="E16" s="42">
        <f>SUM(N37)</f>
        <v>0.4</v>
      </c>
      <c r="F16" s="42"/>
      <c r="G16" s="42"/>
      <c r="H16" s="42"/>
      <c r="I16" s="42"/>
      <c r="J16" s="40"/>
      <c r="K16" s="40" t="s">
        <v>178</v>
      </c>
      <c r="L16" s="43" t="s">
        <v>272</v>
      </c>
      <c r="M16" s="42">
        <f t="shared" si="1"/>
        <v>43.42</v>
      </c>
      <c r="N16" s="42">
        <v>43.42</v>
      </c>
      <c r="O16" s="42"/>
      <c r="P16" s="42"/>
      <c r="Q16" s="42"/>
      <c r="R16" s="42"/>
    </row>
    <row r="17" spans="1:18">
      <c r="A17" s="40"/>
      <c r="B17" s="40" t="s">
        <v>193</v>
      </c>
      <c r="C17" s="43" t="s">
        <v>273</v>
      </c>
      <c r="D17" s="42"/>
      <c r="E17" s="42"/>
      <c r="F17" s="42"/>
      <c r="G17" s="42"/>
      <c r="H17" s="42"/>
      <c r="I17" s="42"/>
      <c r="J17" s="40"/>
      <c r="K17" s="40" t="s">
        <v>180</v>
      </c>
      <c r="L17" s="43" t="s">
        <v>274</v>
      </c>
      <c r="M17" s="42">
        <f t="shared" si="1"/>
        <v>27.97</v>
      </c>
      <c r="N17" s="42">
        <v>27.97</v>
      </c>
      <c r="O17" s="42"/>
      <c r="P17" s="42"/>
      <c r="Q17" s="42"/>
      <c r="R17" s="42"/>
    </row>
    <row r="18" spans="1:18">
      <c r="A18" s="40"/>
      <c r="B18" s="40" t="s">
        <v>195</v>
      </c>
      <c r="C18" s="43" t="s">
        <v>275</v>
      </c>
      <c r="D18" s="42">
        <f t="shared" si="3"/>
        <v>1</v>
      </c>
      <c r="E18" s="42">
        <f>SUM(N43)</f>
        <v>1</v>
      </c>
      <c r="F18" s="42"/>
      <c r="G18" s="42"/>
      <c r="H18" s="42"/>
      <c r="I18" s="42"/>
      <c r="J18" s="40"/>
      <c r="K18" s="40" t="s">
        <v>182</v>
      </c>
      <c r="L18" s="43" t="s">
        <v>276</v>
      </c>
      <c r="M18" s="42">
        <f t="shared" si="1"/>
        <v>6.05</v>
      </c>
      <c r="N18" s="42">
        <v>6.05</v>
      </c>
      <c r="O18" s="42"/>
      <c r="P18" s="42"/>
      <c r="Q18" s="42"/>
      <c r="R18" s="42"/>
    </row>
    <row r="19" spans="1:18">
      <c r="A19" s="40"/>
      <c r="B19" s="40" t="s">
        <v>170</v>
      </c>
      <c r="C19" s="43" t="s">
        <v>277</v>
      </c>
      <c r="D19" s="42">
        <f t="shared" si="3"/>
        <v>13.8</v>
      </c>
      <c r="E19" s="42">
        <f>SUM(N38)</f>
        <v>13.8</v>
      </c>
      <c r="F19" s="42"/>
      <c r="G19" s="42"/>
      <c r="H19" s="42"/>
      <c r="I19" s="42"/>
      <c r="J19" s="40"/>
      <c r="K19" s="40" t="s">
        <v>184</v>
      </c>
      <c r="L19" s="43" t="s">
        <v>260</v>
      </c>
      <c r="M19" s="42">
        <f t="shared" si="1"/>
        <v>52.58</v>
      </c>
      <c r="N19" s="42">
        <v>52.58</v>
      </c>
      <c r="O19" s="42"/>
      <c r="P19" s="42"/>
      <c r="Q19" s="42"/>
      <c r="R19" s="42"/>
    </row>
    <row r="20" spans="1:18" ht="12" customHeight="1">
      <c r="A20" s="40"/>
      <c r="B20" s="40" t="s">
        <v>172</v>
      </c>
      <c r="C20" s="43" t="s">
        <v>278</v>
      </c>
      <c r="D20" s="42"/>
      <c r="E20" s="42"/>
      <c r="F20" s="42"/>
      <c r="G20" s="42"/>
      <c r="H20" s="42"/>
      <c r="I20" s="42"/>
      <c r="J20" s="40"/>
      <c r="K20" s="40" t="s">
        <v>186</v>
      </c>
      <c r="L20" s="43" t="s">
        <v>279</v>
      </c>
      <c r="M20" s="42"/>
      <c r="N20" s="42"/>
      <c r="O20" s="42"/>
      <c r="P20" s="42"/>
      <c r="Q20" s="42"/>
      <c r="R20" s="42"/>
    </row>
    <row r="21" spans="1:18">
      <c r="A21" s="40"/>
      <c r="B21" s="40" t="s">
        <v>174</v>
      </c>
      <c r="C21" s="43" t="s">
        <v>280</v>
      </c>
      <c r="D21" s="42">
        <f t="shared" si="3"/>
        <v>4</v>
      </c>
      <c r="E21" s="42">
        <f>SUM(N46)</f>
        <v>4</v>
      </c>
      <c r="F21" s="42"/>
      <c r="G21" s="42"/>
      <c r="H21" s="42"/>
      <c r="I21" s="42"/>
      <c r="J21" s="40"/>
      <c r="K21" s="40" t="s">
        <v>188</v>
      </c>
      <c r="L21" s="43" t="s">
        <v>262</v>
      </c>
      <c r="M21" s="42">
        <f t="shared" si="1"/>
        <v>7.2</v>
      </c>
      <c r="N21" s="42">
        <v>7.2</v>
      </c>
      <c r="O21" s="42"/>
      <c r="P21" s="42"/>
      <c r="Q21" s="42"/>
      <c r="R21" s="42"/>
    </row>
    <row r="22" spans="1:18">
      <c r="A22" s="40"/>
      <c r="B22" s="40" t="s">
        <v>176</v>
      </c>
      <c r="C22" s="43" t="s">
        <v>281</v>
      </c>
      <c r="D22" s="42">
        <f t="shared" si="3"/>
        <v>1.5</v>
      </c>
      <c r="E22" s="42">
        <f>SUM(N34)</f>
        <v>1</v>
      </c>
      <c r="F22" s="42">
        <v>0.5</v>
      </c>
      <c r="G22" s="42"/>
      <c r="H22" s="42"/>
      <c r="I22" s="42"/>
      <c r="J22" s="39" t="s">
        <v>282</v>
      </c>
      <c r="K22" s="39" t="s">
        <v>253</v>
      </c>
      <c r="L22" s="41" t="s">
        <v>101</v>
      </c>
      <c r="M22" s="106">
        <f>SUM(N22:O22)</f>
        <v>114.02000000000001</v>
      </c>
      <c r="N22" s="106">
        <f>SUM(N23:N49)</f>
        <v>94.02000000000001</v>
      </c>
      <c r="O22" s="106">
        <f>SUM(O23:O49)</f>
        <v>20</v>
      </c>
      <c r="P22" s="106">
        <v>6</v>
      </c>
      <c r="Q22" s="106"/>
      <c r="R22" s="106">
        <v>6</v>
      </c>
    </row>
    <row r="23" spans="1:18">
      <c r="A23" s="40"/>
      <c r="B23" s="40" t="s">
        <v>188</v>
      </c>
      <c r="C23" s="43" t="s">
        <v>283</v>
      </c>
      <c r="D23" s="42">
        <f t="shared" si="3"/>
        <v>2.15</v>
      </c>
      <c r="E23" s="42">
        <f>SUM(N49)</f>
        <v>2.15</v>
      </c>
      <c r="F23" s="42"/>
      <c r="G23" s="42"/>
      <c r="H23" s="42"/>
      <c r="I23" s="42"/>
      <c r="J23" s="40"/>
      <c r="K23" s="40" t="s">
        <v>164</v>
      </c>
      <c r="L23" s="43" t="s">
        <v>284</v>
      </c>
      <c r="M23" s="42">
        <f>SUM(N23:O23)</f>
        <v>3.5</v>
      </c>
      <c r="N23" s="42">
        <v>3</v>
      </c>
      <c r="O23" s="42">
        <v>0.5</v>
      </c>
      <c r="P23" s="42">
        <v>6</v>
      </c>
      <c r="Q23" s="42"/>
      <c r="R23" s="42">
        <v>6</v>
      </c>
    </row>
    <row r="24" spans="1:18">
      <c r="A24" s="39" t="s">
        <v>285</v>
      </c>
      <c r="B24" s="39" t="s">
        <v>253</v>
      </c>
      <c r="C24" s="41" t="s">
        <v>286</v>
      </c>
      <c r="D24" s="42"/>
      <c r="E24" s="42"/>
      <c r="F24" s="42"/>
      <c r="G24" s="42"/>
      <c r="H24" s="42"/>
      <c r="I24" s="42"/>
      <c r="J24" s="40"/>
      <c r="K24" s="40" t="s">
        <v>166</v>
      </c>
      <c r="L24" s="43" t="s">
        <v>287</v>
      </c>
      <c r="M24" s="42">
        <f t="shared" ref="M24:M49" si="4">SUM(N24:O24)</f>
        <v>1.5</v>
      </c>
      <c r="N24" s="42">
        <v>1</v>
      </c>
      <c r="O24" s="42">
        <v>0.5</v>
      </c>
      <c r="P24" s="42"/>
      <c r="Q24" s="42"/>
      <c r="R24" s="42"/>
    </row>
    <row r="25" spans="1:18">
      <c r="A25" s="40"/>
      <c r="B25" s="40" t="s">
        <v>164</v>
      </c>
      <c r="C25" s="43" t="s">
        <v>288</v>
      </c>
      <c r="D25" s="42"/>
      <c r="E25" s="42"/>
      <c r="F25" s="42"/>
      <c r="G25" s="42"/>
      <c r="H25" s="42"/>
      <c r="I25" s="42"/>
      <c r="J25" s="40"/>
      <c r="K25" s="40" t="s">
        <v>168</v>
      </c>
      <c r="L25" s="43" t="s">
        <v>289</v>
      </c>
      <c r="M25" s="42">
        <f t="shared" si="4"/>
        <v>0.3</v>
      </c>
      <c r="N25" s="42">
        <v>0.3</v>
      </c>
      <c r="O25" s="42"/>
      <c r="P25" s="42"/>
      <c r="Q25" s="42"/>
      <c r="R25" s="42"/>
    </row>
    <row r="26" spans="1:18">
      <c r="A26" s="40"/>
      <c r="B26" s="40" t="s">
        <v>166</v>
      </c>
      <c r="C26" s="43" t="s">
        <v>290</v>
      </c>
      <c r="D26" s="42"/>
      <c r="E26" s="42"/>
      <c r="F26" s="42"/>
      <c r="G26" s="42"/>
      <c r="H26" s="42"/>
      <c r="I26" s="42"/>
      <c r="J26" s="40"/>
      <c r="K26" s="40" t="s">
        <v>193</v>
      </c>
      <c r="L26" s="43" t="s">
        <v>291</v>
      </c>
      <c r="M26" s="42">
        <f t="shared" si="4"/>
        <v>0.3</v>
      </c>
      <c r="N26" s="42">
        <v>0.3</v>
      </c>
      <c r="O26" s="42"/>
      <c r="P26" s="42"/>
      <c r="Q26" s="42"/>
      <c r="R26" s="42"/>
    </row>
    <row r="27" spans="1:18">
      <c r="A27" s="40"/>
      <c r="B27" s="40" t="s">
        <v>168</v>
      </c>
      <c r="C27" s="43" t="s">
        <v>292</v>
      </c>
      <c r="D27" s="42"/>
      <c r="E27" s="42"/>
      <c r="F27" s="42"/>
      <c r="G27" s="42"/>
      <c r="H27" s="42"/>
      <c r="I27" s="42"/>
      <c r="J27" s="40"/>
      <c r="K27" s="40" t="s">
        <v>195</v>
      </c>
      <c r="L27" s="43" t="s">
        <v>293</v>
      </c>
      <c r="M27" s="42">
        <f t="shared" si="4"/>
        <v>0.8</v>
      </c>
      <c r="N27" s="42">
        <v>0.8</v>
      </c>
      <c r="O27" s="42"/>
      <c r="P27" s="42"/>
      <c r="Q27" s="42"/>
      <c r="R27" s="42"/>
    </row>
    <row r="28" spans="1:18">
      <c r="A28" s="40"/>
      <c r="B28" s="40" t="s">
        <v>195</v>
      </c>
      <c r="C28" s="43" t="s">
        <v>294</v>
      </c>
      <c r="D28" s="42"/>
      <c r="E28" s="42"/>
      <c r="F28" s="42"/>
      <c r="G28" s="42"/>
      <c r="H28" s="42"/>
      <c r="I28" s="42"/>
      <c r="J28" s="40"/>
      <c r="K28" s="40" t="s">
        <v>170</v>
      </c>
      <c r="L28" s="43" t="s">
        <v>295</v>
      </c>
      <c r="M28" s="42">
        <f t="shared" si="4"/>
        <v>0.45</v>
      </c>
      <c r="N28" s="42">
        <v>0.45</v>
      </c>
      <c r="O28" s="42"/>
      <c r="P28" s="42"/>
      <c r="Q28" s="42"/>
      <c r="R28" s="42"/>
    </row>
    <row r="29" spans="1:18">
      <c r="A29" s="40"/>
      <c r="B29" s="40" t="s">
        <v>170</v>
      </c>
      <c r="C29" s="43" t="s">
        <v>296</v>
      </c>
      <c r="D29" s="42"/>
      <c r="E29" s="42"/>
      <c r="F29" s="42"/>
      <c r="G29" s="42"/>
      <c r="H29" s="42"/>
      <c r="I29" s="42"/>
      <c r="J29" s="40"/>
      <c r="K29" s="40" t="s">
        <v>172</v>
      </c>
      <c r="L29" s="43" t="s">
        <v>297</v>
      </c>
      <c r="M29" s="42">
        <f t="shared" si="4"/>
        <v>1.1000000000000001</v>
      </c>
      <c r="N29" s="42">
        <v>1.1000000000000001</v>
      </c>
      <c r="O29" s="42"/>
      <c r="P29" s="42"/>
      <c r="Q29" s="42"/>
      <c r="R29" s="42"/>
    </row>
    <row r="30" spans="1:18">
      <c r="A30" s="40"/>
      <c r="B30" s="40" t="s">
        <v>172</v>
      </c>
      <c r="C30" s="43" t="s">
        <v>298</v>
      </c>
      <c r="D30" s="42"/>
      <c r="E30" s="42"/>
      <c r="F30" s="42"/>
      <c r="G30" s="42"/>
      <c r="H30" s="42"/>
      <c r="I30" s="42"/>
      <c r="J30" s="40"/>
      <c r="K30" s="40" t="s">
        <v>174</v>
      </c>
      <c r="L30" s="43" t="s">
        <v>299</v>
      </c>
      <c r="M30" s="42"/>
      <c r="N30" s="42"/>
      <c r="O30" s="42"/>
      <c r="P30" s="42"/>
      <c r="Q30" s="42"/>
      <c r="R30" s="42"/>
    </row>
    <row r="31" spans="1:18">
      <c r="A31" s="40"/>
      <c r="B31" s="40" t="s">
        <v>188</v>
      </c>
      <c r="C31" s="43" t="s">
        <v>300</v>
      </c>
      <c r="D31" s="42"/>
      <c r="E31" s="42"/>
      <c r="F31" s="42"/>
      <c r="G31" s="42"/>
      <c r="H31" s="42"/>
      <c r="I31" s="42"/>
      <c r="J31" s="40"/>
      <c r="K31" s="40" t="s">
        <v>176</v>
      </c>
      <c r="L31" s="43" t="s">
        <v>301</v>
      </c>
      <c r="M31" s="42">
        <f t="shared" si="4"/>
        <v>0.25</v>
      </c>
      <c r="N31" s="42">
        <v>0.25</v>
      </c>
      <c r="O31" s="42"/>
      <c r="P31" s="42"/>
      <c r="Q31" s="42"/>
      <c r="R31" s="42"/>
    </row>
    <row r="32" spans="1:18">
      <c r="A32" s="39" t="s">
        <v>302</v>
      </c>
      <c r="B32" s="39" t="s">
        <v>253</v>
      </c>
      <c r="C32" s="41" t="s">
        <v>303</v>
      </c>
      <c r="D32" s="42"/>
      <c r="E32" s="42"/>
      <c r="F32" s="42"/>
      <c r="G32" s="42"/>
      <c r="H32" s="42"/>
      <c r="I32" s="42"/>
      <c r="J32" s="40"/>
      <c r="K32" s="40" t="s">
        <v>180</v>
      </c>
      <c r="L32" s="43" t="s">
        <v>304</v>
      </c>
      <c r="M32" s="42">
        <f t="shared" si="4"/>
        <v>1.5</v>
      </c>
      <c r="N32" s="42">
        <v>1</v>
      </c>
      <c r="O32" s="42">
        <v>0.5</v>
      </c>
      <c r="P32" s="42"/>
      <c r="Q32" s="42"/>
      <c r="R32" s="42"/>
    </row>
    <row r="33" spans="1:18">
      <c r="A33" s="40"/>
      <c r="B33" s="40" t="s">
        <v>164</v>
      </c>
      <c r="C33" s="43" t="s">
        <v>288</v>
      </c>
      <c r="D33" s="42"/>
      <c r="E33" s="42"/>
      <c r="F33" s="42"/>
      <c r="G33" s="42"/>
      <c r="H33" s="42"/>
      <c r="I33" s="42"/>
      <c r="J33" s="40"/>
      <c r="K33" s="40" t="s">
        <v>182</v>
      </c>
      <c r="L33" s="43" t="s">
        <v>278</v>
      </c>
      <c r="M33" s="42"/>
      <c r="N33" s="42"/>
      <c r="O33" s="42"/>
      <c r="P33" s="42"/>
      <c r="Q33" s="42"/>
      <c r="R33" s="42"/>
    </row>
    <row r="34" spans="1:18">
      <c r="A34" s="40"/>
      <c r="B34" s="40" t="s">
        <v>166</v>
      </c>
      <c r="C34" s="43" t="s">
        <v>290</v>
      </c>
      <c r="D34" s="42"/>
      <c r="E34" s="42"/>
      <c r="F34" s="42"/>
      <c r="G34" s="42"/>
      <c r="H34" s="42"/>
      <c r="I34" s="42"/>
      <c r="J34" s="40"/>
      <c r="K34" s="40" t="s">
        <v>184</v>
      </c>
      <c r="L34" s="43" t="s">
        <v>281</v>
      </c>
      <c r="M34" s="42">
        <f t="shared" si="4"/>
        <v>1.5</v>
      </c>
      <c r="N34" s="42">
        <v>1</v>
      </c>
      <c r="O34" s="42">
        <v>0.5</v>
      </c>
      <c r="P34" s="42"/>
      <c r="Q34" s="42"/>
      <c r="R34" s="42"/>
    </row>
    <row r="35" spans="1:18">
      <c r="A35" s="40"/>
      <c r="B35" s="40" t="s">
        <v>168</v>
      </c>
      <c r="C35" s="43" t="s">
        <v>292</v>
      </c>
      <c r="D35" s="42"/>
      <c r="E35" s="42"/>
      <c r="F35" s="42"/>
      <c r="G35" s="42"/>
      <c r="H35" s="42"/>
      <c r="I35" s="42"/>
      <c r="J35" s="40"/>
      <c r="K35" s="40" t="s">
        <v>186</v>
      </c>
      <c r="L35" s="43" t="s">
        <v>305</v>
      </c>
      <c r="M35" s="42"/>
      <c r="N35" s="42"/>
      <c r="O35" s="42"/>
      <c r="P35" s="42"/>
      <c r="Q35" s="42"/>
      <c r="R35" s="42"/>
    </row>
    <row r="36" spans="1:18">
      <c r="A36" s="40"/>
      <c r="B36" s="40" t="s">
        <v>193</v>
      </c>
      <c r="C36" s="43" t="s">
        <v>296</v>
      </c>
      <c r="D36" s="42"/>
      <c r="E36" s="42"/>
      <c r="F36" s="42"/>
      <c r="G36" s="42"/>
      <c r="H36" s="42"/>
      <c r="I36" s="42"/>
      <c r="J36" s="40"/>
      <c r="K36" s="40" t="s">
        <v>205</v>
      </c>
      <c r="L36" s="43" t="s">
        <v>269</v>
      </c>
      <c r="M36" s="42">
        <f t="shared" si="4"/>
        <v>2</v>
      </c>
      <c r="N36" s="42">
        <v>2</v>
      </c>
      <c r="O36" s="42"/>
      <c r="P36" s="42"/>
      <c r="Q36" s="42"/>
      <c r="R36" s="42"/>
    </row>
    <row r="37" spans="1:18">
      <c r="A37" s="40"/>
      <c r="B37" s="40" t="s">
        <v>195</v>
      </c>
      <c r="C37" s="43" t="s">
        <v>298</v>
      </c>
      <c r="D37" s="42"/>
      <c r="E37" s="42"/>
      <c r="F37" s="42"/>
      <c r="G37" s="42"/>
      <c r="H37" s="42"/>
      <c r="I37" s="42"/>
      <c r="J37" s="40"/>
      <c r="K37" s="40" t="s">
        <v>207</v>
      </c>
      <c r="L37" s="43" t="s">
        <v>271</v>
      </c>
      <c r="M37" s="42">
        <f t="shared" si="4"/>
        <v>0.4</v>
      </c>
      <c r="N37" s="42">
        <v>0.4</v>
      </c>
      <c r="O37" s="42"/>
      <c r="P37" s="42"/>
      <c r="Q37" s="42"/>
      <c r="R37" s="42"/>
    </row>
    <row r="38" spans="1:18">
      <c r="A38" s="40"/>
      <c r="B38" s="40" t="s">
        <v>188</v>
      </c>
      <c r="C38" s="43" t="s">
        <v>300</v>
      </c>
      <c r="D38" s="42"/>
      <c r="E38" s="42"/>
      <c r="F38" s="42"/>
      <c r="G38" s="42"/>
      <c r="H38" s="42"/>
      <c r="I38" s="42"/>
      <c r="J38" s="40"/>
      <c r="K38" s="40" t="s">
        <v>209</v>
      </c>
      <c r="L38" s="43" t="s">
        <v>277</v>
      </c>
      <c r="M38" s="42">
        <f t="shared" si="4"/>
        <v>13.8</v>
      </c>
      <c r="N38" s="42">
        <v>13.8</v>
      </c>
      <c r="O38" s="42"/>
      <c r="P38" s="42"/>
      <c r="Q38" s="42"/>
      <c r="R38" s="42"/>
    </row>
    <row r="39" spans="1:18">
      <c r="A39" s="39" t="s">
        <v>306</v>
      </c>
      <c r="B39" s="39" t="s">
        <v>253</v>
      </c>
      <c r="C39" s="41" t="s">
        <v>307</v>
      </c>
      <c r="D39" s="42"/>
      <c r="E39" s="42"/>
      <c r="F39" s="42"/>
      <c r="G39" s="42"/>
      <c r="H39" s="42"/>
      <c r="I39" s="42"/>
      <c r="J39" s="40"/>
      <c r="K39" s="40" t="s">
        <v>211</v>
      </c>
      <c r="L39" s="43" t="s">
        <v>308</v>
      </c>
      <c r="M39" s="42"/>
      <c r="N39" s="42"/>
      <c r="O39" s="42"/>
      <c r="P39" s="42"/>
      <c r="Q39" s="42"/>
      <c r="R39" s="42"/>
    </row>
    <row r="40" spans="1:18">
      <c r="A40" s="40"/>
      <c r="B40" s="40" t="s">
        <v>164</v>
      </c>
      <c r="C40" s="43" t="s">
        <v>100</v>
      </c>
      <c r="D40" s="42"/>
      <c r="E40" s="42"/>
      <c r="F40" s="42"/>
      <c r="G40" s="42"/>
      <c r="H40" s="42"/>
      <c r="I40" s="42"/>
      <c r="J40" s="40"/>
      <c r="K40" s="40" t="s">
        <v>213</v>
      </c>
      <c r="L40" s="43" t="s">
        <v>309</v>
      </c>
      <c r="M40" s="42"/>
      <c r="N40" s="42"/>
      <c r="O40" s="42"/>
      <c r="P40" s="42"/>
      <c r="Q40" s="42"/>
      <c r="R40" s="42"/>
    </row>
    <row r="41" spans="1:18">
      <c r="A41" s="40"/>
      <c r="B41" s="40" t="s">
        <v>166</v>
      </c>
      <c r="C41" s="43" t="s">
        <v>101</v>
      </c>
      <c r="D41" s="42"/>
      <c r="E41" s="42"/>
      <c r="F41" s="42"/>
      <c r="G41" s="42"/>
      <c r="H41" s="42"/>
      <c r="I41" s="42"/>
      <c r="J41" s="40"/>
      <c r="K41" s="40" t="s">
        <v>215</v>
      </c>
      <c r="L41" s="43" t="s">
        <v>310</v>
      </c>
      <c r="M41" s="42"/>
      <c r="N41" s="42"/>
      <c r="O41" s="42"/>
      <c r="P41" s="42"/>
      <c r="Q41" s="42"/>
      <c r="R41" s="42"/>
    </row>
    <row r="42" spans="1:18">
      <c r="A42" s="40"/>
      <c r="B42" s="40" t="s">
        <v>188</v>
      </c>
      <c r="C42" s="43" t="s">
        <v>311</v>
      </c>
      <c r="D42" s="42"/>
      <c r="E42" s="42"/>
      <c r="F42" s="42"/>
      <c r="G42" s="42"/>
      <c r="H42" s="42"/>
      <c r="I42" s="42"/>
      <c r="J42" s="40"/>
      <c r="K42" s="40" t="s">
        <v>217</v>
      </c>
      <c r="L42" s="43" t="s">
        <v>312</v>
      </c>
      <c r="M42" s="42">
        <f t="shared" si="4"/>
        <v>19</v>
      </c>
      <c r="N42" s="42">
        <v>1</v>
      </c>
      <c r="O42" s="42">
        <v>18</v>
      </c>
      <c r="P42" s="42"/>
      <c r="Q42" s="42"/>
      <c r="R42" s="42"/>
    </row>
    <row r="43" spans="1:18">
      <c r="A43" s="39" t="s">
        <v>313</v>
      </c>
      <c r="B43" s="39" t="s">
        <v>253</v>
      </c>
      <c r="C43" s="41" t="s">
        <v>314</v>
      </c>
      <c r="D43" s="42"/>
      <c r="E43" s="42"/>
      <c r="F43" s="42"/>
      <c r="G43" s="42"/>
      <c r="H43" s="42"/>
      <c r="I43" s="42"/>
      <c r="J43" s="40"/>
      <c r="K43" s="40" t="s">
        <v>219</v>
      </c>
      <c r="L43" s="43" t="s">
        <v>275</v>
      </c>
      <c r="M43" s="42">
        <f t="shared" si="4"/>
        <v>1</v>
      </c>
      <c r="N43" s="42">
        <v>1</v>
      </c>
      <c r="O43" s="42"/>
      <c r="P43" s="42"/>
      <c r="Q43" s="42"/>
      <c r="R43" s="42"/>
    </row>
    <row r="44" spans="1:18">
      <c r="A44" s="40"/>
      <c r="B44" s="40" t="s">
        <v>164</v>
      </c>
      <c r="C44" s="43" t="s">
        <v>315</v>
      </c>
      <c r="D44" s="42"/>
      <c r="E44" s="42"/>
      <c r="F44" s="42"/>
      <c r="G44" s="42"/>
      <c r="H44" s="42"/>
      <c r="I44" s="42"/>
      <c r="J44" s="40"/>
      <c r="K44" s="40" t="s">
        <v>221</v>
      </c>
      <c r="L44" s="43" t="s">
        <v>316</v>
      </c>
      <c r="M44" s="42">
        <f t="shared" si="4"/>
        <v>11.92</v>
      </c>
      <c r="N44" s="42">
        <v>11.92</v>
      </c>
      <c r="O44" s="42"/>
      <c r="P44" s="42"/>
      <c r="Q44" s="42"/>
      <c r="R44" s="42"/>
    </row>
    <row r="45" spans="1:18">
      <c r="A45" s="40"/>
      <c r="B45" s="40" t="s">
        <v>166</v>
      </c>
      <c r="C45" s="43" t="s">
        <v>317</v>
      </c>
      <c r="D45" s="42"/>
      <c r="E45" s="42"/>
      <c r="F45" s="42"/>
      <c r="G45" s="42"/>
      <c r="H45" s="42"/>
      <c r="I45" s="42"/>
      <c r="J45" s="40"/>
      <c r="K45" s="40" t="s">
        <v>223</v>
      </c>
      <c r="L45" s="43" t="s">
        <v>318</v>
      </c>
      <c r="M45" s="42">
        <f t="shared" si="4"/>
        <v>0.19</v>
      </c>
      <c r="N45" s="42">
        <v>0.19</v>
      </c>
      <c r="O45" s="42"/>
      <c r="P45" s="42"/>
      <c r="Q45" s="42"/>
      <c r="R45" s="42"/>
    </row>
    <row r="46" spans="1:18">
      <c r="A46" s="39" t="s">
        <v>319</v>
      </c>
      <c r="B46" s="39" t="s">
        <v>253</v>
      </c>
      <c r="C46" s="41" t="s">
        <v>320</v>
      </c>
      <c r="D46" s="42"/>
      <c r="E46" s="42"/>
      <c r="F46" s="42"/>
      <c r="G46" s="42"/>
      <c r="H46" s="42"/>
      <c r="I46" s="42"/>
      <c r="J46" s="40"/>
      <c r="K46" s="40" t="s">
        <v>225</v>
      </c>
      <c r="L46" s="43" t="s">
        <v>280</v>
      </c>
      <c r="M46" s="42">
        <f t="shared" si="4"/>
        <v>4</v>
      </c>
      <c r="N46" s="42">
        <v>4</v>
      </c>
      <c r="O46" s="42"/>
      <c r="P46" s="42"/>
      <c r="Q46" s="42"/>
      <c r="R46" s="42"/>
    </row>
    <row r="47" spans="1:18">
      <c r="A47" s="40"/>
      <c r="B47" s="40" t="s">
        <v>164</v>
      </c>
      <c r="C47" s="43" t="s">
        <v>321</v>
      </c>
      <c r="D47" s="42"/>
      <c r="E47" s="42"/>
      <c r="F47" s="42"/>
      <c r="G47" s="42"/>
      <c r="H47" s="42"/>
      <c r="I47" s="42"/>
      <c r="J47" s="40"/>
      <c r="K47" s="40" t="s">
        <v>227</v>
      </c>
      <c r="L47" s="43" t="s">
        <v>322</v>
      </c>
      <c r="M47" s="42">
        <f t="shared" si="4"/>
        <v>48.36</v>
      </c>
      <c r="N47" s="42">
        <v>48.36</v>
      </c>
      <c r="O47" s="42"/>
      <c r="P47" s="42"/>
      <c r="Q47" s="42"/>
      <c r="R47" s="42"/>
    </row>
    <row r="48" spans="1:18">
      <c r="A48" s="40"/>
      <c r="B48" s="40" t="s">
        <v>166</v>
      </c>
      <c r="C48" s="43" t="s">
        <v>323</v>
      </c>
      <c r="D48" s="42"/>
      <c r="E48" s="42"/>
      <c r="F48" s="42"/>
      <c r="G48" s="42"/>
      <c r="H48" s="42"/>
      <c r="I48" s="42"/>
      <c r="J48" s="40"/>
      <c r="K48" s="40" t="s">
        <v>229</v>
      </c>
      <c r="L48" s="43" t="s">
        <v>324</v>
      </c>
      <c r="M48" s="42"/>
      <c r="N48" s="42"/>
      <c r="O48" s="42"/>
      <c r="P48" s="42"/>
      <c r="Q48" s="42"/>
      <c r="R48" s="42"/>
    </row>
    <row r="49" spans="1:18">
      <c r="A49" s="40"/>
      <c r="B49" s="40" t="s">
        <v>188</v>
      </c>
      <c r="C49" s="43" t="s">
        <v>325</v>
      </c>
      <c r="D49" s="42"/>
      <c r="E49" s="42"/>
      <c r="F49" s="42"/>
      <c r="G49" s="42"/>
      <c r="H49" s="42"/>
      <c r="I49" s="42"/>
      <c r="J49" s="40"/>
      <c r="K49" s="40" t="s">
        <v>188</v>
      </c>
      <c r="L49" s="43" t="s">
        <v>283</v>
      </c>
      <c r="M49" s="42">
        <f t="shared" si="4"/>
        <v>2.15</v>
      </c>
      <c r="N49" s="42">
        <v>2.15</v>
      </c>
      <c r="O49" s="42"/>
      <c r="P49" s="42"/>
      <c r="Q49" s="42"/>
      <c r="R49" s="42"/>
    </row>
    <row r="50" spans="1:18">
      <c r="A50" s="39" t="s">
        <v>326</v>
      </c>
      <c r="B50" s="40" t="s">
        <v>253</v>
      </c>
      <c r="C50" s="41" t="s">
        <v>327</v>
      </c>
      <c r="D50" s="42"/>
      <c r="E50" s="42"/>
      <c r="F50" s="42"/>
      <c r="G50" s="42"/>
      <c r="H50" s="42"/>
      <c r="I50" s="42"/>
      <c r="J50" s="39" t="s">
        <v>328</v>
      </c>
      <c r="K50" s="39" t="s">
        <v>253</v>
      </c>
      <c r="L50" s="41" t="s">
        <v>102</v>
      </c>
      <c r="M50" s="106">
        <f>SUM(N50:O50)</f>
        <v>136.97999999999999</v>
      </c>
      <c r="N50" s="106">
        <f>SUM(N51:N61)</f>
        <v>136.97999999999999</v>
      </c>
      <c r="O50" s="42"/>
      <c r="P50" s="42"/>
      <c r="Q50" s="42"/>
      <c r="R50" s="42"/>
    </row>
    <row r="51" spans="1:18">
      <c r="A51" s="40"/>
      <c r="B51" s="40" t="s">
        <v>164</v>
      </c>
      <c r="C51" s="43" t="s">
        <v>329</v>
      </c>
      <c r="D51" s="42"/>
      <c r="E51" s="42"/>
      <c r="F51" s="42"/>
      <c r="G51" s="42"/>
      <c r="H51" s="42"/>
      <c r="I51" s="42"/>
      <c r="J51" s="40"/>
      <c r="K51" s="40" t="s">
        <v>164</v>
      </c>
      <c r="L51" s="43" t="s">
        <v>330</v>
      </c>
      <c r="M51" s="42"/>
      <c r="N51" s="42"/>
      <c r="O51" s="42"/>
      <c r="P51" s="42"/>
      <c r="Q51" s="42"/>
      <c r="R51" s="42"/>
    </row>
    <row r="52" spans="1:18">
      <c r="A52" s="40"/>
      <c r="B52" s="40" t="s">
        <v>166</v>
      </c>
      <c r="C52" s="43" t="s">
        <v>331</v>
      </c>
      <c r="D52" s="42"/>
      <c r="E52" s="42"/>
      <c r="F52" s="42"/>
      <c r="G52" s="42"/>
      <c r="H52" s="42"/>
      <c r="I52" s="42"/>
      <c r="J52" s="40"/>
      <c r="K52" s="40" t="s">
        <v>166</v>
      </c>
      <c r="L52" s="43" t="s">
        <v>332</v>
      </c>
      <c r="M52" s="42">
        <f t="shared" ref="M52:M63" si="5">SUM(N52:O52)</f>
        <v>131.94</v>
      </c>
      <c r="N52" s="42">
        <v>131.94</v>
      </c>
      <c r="O52" s="42"/>
      <c r="P52" s="42"/>
      <c r="Q52" s="42"/>
      <c r="R52" s="42"/>
    </row>
    <row r="53" spans="1:18">
      <c r="A53" s="39" t="s">
        <v>333</v>
      </c>
      <c r="B53" s="39" t="s">
        <v>253</v>
      </c>
      <c r="C53" s="41" t="s">
        <v>102</v>
      </c>
      <c r="D53" s="108">
        <f>SUM(E53:F53)</f>
        <v>136.97999999999999</v>
      </c>
      <c r="E53" s="108">
        <f>SUM(E54:E58)</f>
        <v>136.97999999999999</v>
      </c>
      <c r="F53" s="42"/>
      <c r="G53" s="42"/>
      <c r="H53" s="42"/>
      <c r="I53" s="42"/>
      <c r="J53" s="40"/>
      <c r="K53" s="40" t="s">
        <v>168</v>
      </c>
      <c r="L53" s="43" t="s">
        <v>334</v>
      </c>
      <c r="M53" s="42"/>
      <c r="N53" s="42"/>
      <c r="O53" s="42"/>
      <c r="P53" s="42"/>
      <c r="Q53" s="42"/>
      <c r="R53" s="42"/>
    </row>
    <row r="54" spans="1:18">
      <c r="A54" s="40"/>
      <c r="B54" s="40" t="s">
        <v>164</v>
      </c>
      <c r="C54" s="43" t="s">
        <v>335</v>
      </c>
      <c r="D54" s="42">
        <f>SUM(E54:F54)</f>
        <v>4.22</v>
      </c>
      <c r="E54" s="42">
        <v>4.22</v>
      </c>
      <c r="F54" s="42"/>
      <c r="G54" s="42"/>
      <c r="H54" s="42"/>
      <c r="I54" s="42"/>
      <c r="J54" s="40"/>
      <c r="K54" s="40" t="s">
        <v>193</v>
      </c>
      <c r="L54" s="43" t="s">
        <v>336</v>
      </c>
      <c r="M54" s="42"/>
      <c r="N54" s="42"/>
      <c r="O54" s="42"/>
      <c r="P54" s="42"/>
      <c r="Q54" s="42"/>
      <c r="R54" s="42"/>
    </row>
    <row r="55" spans="1:18">
      <c r="A55" s="40"/>
      <c r="B55" s="40" t="s">
        <v>166</v>
      </c>
      <c r="C55" s="43" t="s">
        <v>337</v>
      </c>
      <c r="D55" s="42"/>
      <c r="E55" s="42"/>
      <c r="F55" s="42"/>
      <c r="G55" s="42"/>
      <c r="H55" s="42"/>
      <c r="I55" s="42"/>
      <c r="J55" s="40"/>
      <c r="K55" s="40" t="s">
        <v>195</v>
      </c>
      <c r="L55" s="43" t="s">
        <v>338</v>
      </c>
      <c r="M55" s="42">
        <f t="shared" si="5"/>
        <v>4.22</v>
      </c>
      <c r="N55" s="42">
        <v>4.22</v>
      </c>
      <c r="O55" s="42"/>
      <c r="P55" s="42"/>
      <c r="Q55" s="42"/>
      <c r="R55" s="42"/>
    </row>
    <row r="56" spans="1:18">
      <c r="A56" s="40"/>
      <c r="B56" s="40" t="s">
        <v>168</v>
      </c>
      <c r="C56" s="43" t="s">
        <v>339</v>
      </c>
      <c r="D56" s="42"/>
      <c r="E56" s="42"/>
      <c r="F56" s="42"/>
      <c r="G56" s="42"/>
      <c r="H56" s="42"/>
      <c r="I56" s="42"/>
      <c r="J56" s="40"/>
      <c r="K56" s="40" t="s">
        <v>170</v>
      </c>
      <c r="L56" s="43" t="s">
        <v>340</v>
      </c>
      <c r="M56" s="42"/>
      <c r="N56" s="42"/>
      <c r="O56" s="42"/>
      <c r="P56" s="42"/>
      <c r="Q56" s="42"/>
      <c r="R56" s="42"/>
    </row>
    <row r="57" spans="1:18">
      <c r="A57" s="40"/>
      <c r="B57" s="40" t="s">
        <v>195</v>
      </c>
      <c r="C57" s="43" t="s">
        <v>341</v>
      </c>
      <c r="D57" s="42">
        <f t="shared" ref="D57:D58" si="6">SUM(E57:F57)</f>
        <v>131.94</v>
      </c>
      <c r="E57" s="42">
        <v>131.94</v>
      </c>
      <c r="F57" s="42"/>
      <c r="G57" s="42"/>
      <c r="H57" s="42"/>
      <c r="I57" s="42"/>
      <c r="J57" s="40"/>
      <c r="K57" s="40" t="s">
        <v>172</v>
      </c>
      <c r="L57" s="43" t="s">
        <v>342</v>
      </c>
      <c r="M57" s="42"/>
      <c r="N57" s="42"/>
      <c r="O57" s="42"/>
      <c r="P57" s="42"/>
      <c r="Q57" s="42"/>
      <c r="R57" s="42"/>
    </row>
    <row r="58" spans="1:18">
      <c r="A58" s="40"/>
      <c r="B58" s="40" t="s">
        <v>188</v>
      </c>
      <c r="C58" s="43" t="s">
        <v>343</v>
      </c>
      <c r="D58" s="42">
        <f t="shared" si="6"/>
        <v>0.82</v>
      </c>
      <c r="E58" s="42">
        <v>0.82</v>
      </c>
      <c r="F58" s="42"/>
      <c r="G58" s="42"/>
      <c r="H58" s="42"/>
      <c r="I58" s="42"/>
      <c r="J58" s="40"/>
      <c r="K58" s="40" t="s">
        <v>174</v>
      </c>
      <c r="L58" s="43" t="s">
        <v>337</v>
      </c>
      <c r="M58" s="42"/>
      <c r="N58" s="42"/>
      <c r="O58" s="42"/>
      <c r="P58" s="42"/>
      <c r="Q58" s="42"/>
      <c r="R58" s="42"/>
    </row>
    <row r="59" spans="1:18">
      <c r="A59" s="39" t="s">
        <v>344</v>
      </c>
      <c r="B59" s="39" t="s">
        <v>253</v>
      </c>
      <c r="C59" s="41" t="s">
        <v>345</v>
      </c>
      <c r="D59" s="42"/>
      <c r="E59" s="42"/>
      <c r="F59" s="42"/>
      <c r="G59" s="42"/>
      <c r="H59" s="42"/>
      <c r="I59" s="42"/>
      <c r="J59" s="40"/>
      <c r="K59" s="40" t="s">
        <v>176</v>
      </c>
      <c r="L59" s="43" t="s">
        <v>346</v>
      </c>
      <c r="M59" s="42"/>
      <c r="N59" s="42"/>
      <c r="O59" s="42"/>
      <c r="P59" s="42"/>
      <c r="Q59" s="42"/>
      <c r="R59" s="42"/>
    </row>
    <row r="60" spans="1:18">
      <c r="A60" s="40"/>
      <c r="B60" s="40" t="s">
        <v>166</v>
      </c>
      <c r="C60" s="43" t="s">
        <v>347</v>
      </c>
      <c r="D60" s="42"/>
      <c r="E60" s="42"/>
      <c r="F60" s="42"/>
      <c r="G60" s="42"/>
      <c r="H60" s="42"/>
      <c r="I60" s="42"/>
      <c r="J60" s="40"/>
      <c r="K60" s="40" t="s">
        <v>178</v>
      </c>
      <c r="L60" s="43" t="s">
        <v>339</v>
      </c>
      <c r="M60" s="42"/>
      <c r="N60" s="42"/>
      <c r="O60" s="42"/>
      <c r="P60" s="42"/>
      <c r="Q60" s="42"/>
      <c r="R60" s="42"/>
    </row>
    <row r="61" spans="1:18">
      <c r="A61" s="40"/>
      <c r="B61" s="40" t="s">
        <v>168</v>
      </c>
      <c r="C61" s="43" t="s">
        <v>348</v>
      </c>
      <c r="D61" s="42"/>
      <c r="E61" s="42"/>
      <c r="F61" s="42"/>
      <c r="G61" s="42"/>
      <c r="H61" s="42"/>
      <c r="I61" s="42"/>
      <c r="J61" s="40"/>
      <c r="K61" s="40" t="s">
        <v>188</v>
      </c>
      <c r="L61" s="43" t="s">
        <v>349</v>
      </c>
      <c r="M61" s="42">
        <f t="shared" si="5"/>
        <v>0.82</v>
      </c>
      <c r="N61" s="42">
        <v>0.82</v>
      </c>
      <c r="O61" s="42"/>
      <c r="P61" s="42"/>
      <c r="Q61" s="42"/>
      <c r="R61" s="42"/>
    </row>
    <row r="62" spans="1:18">
      <c r="A62" s="39" t="s">
        <v>350</v>
      </c>
      <c r="B62" s="39" t="s">
        <v>253</v>
      </c>
      <c r="C62" s="41" t="s">
        <v>351</v>
      </c>
      <c r="D62" s="108">
        <v>21.82</v>
      </c>
      <c r="E62" s="108"/>
      <c r="F62" s="108">
        <v>21.82</v>
      </c>
      <c r="G62" s="108"/>
      <c r="H62" s="108"/>
      <c r="I62" s="108"/>
      <c r="J62" s="39" t="s">
        <v>352</v>
      </c>
      <c r="K62" s="39" t="s">
        <v>253</v>
      </c>
      <c r="L62" s="41" t="s">
        <v>351</v>
      </c>
      <c r="M62" s="106">
        <f t="shared" si="5"/>
        <v>21.82</v>
      </c>
      <c r="N62" s="106"/>
      <c r="O62" s="106">
        <f>SUM(O63:O66)</f>
        <v>21.82</v>
      </c>
      <c r="P62" s="42"/>
      <c r="Q62" s="42"/>
      <c r="R62" s="42"/>
    </row>
    <row r="63" spans="1:18">
      <c r="A63" s="40"/>
      <c r="B63" s="40" t="s">
        <v>164</v>
      </c>
      <c r="C63" s="43" t="s">
        <v>353</v>
      </c>
      <c r="D63" s="42">
        <v>21.82</v>
      </c>
      <c r="E63" s="42"/>
      <c r="F63" s="42">
        <v>21.82</v>
      </c>
      <c r="G63" s="42"/>
      <c r="H63" s="42"/>
      <c r="I63" s="42"/>
      <c r="J63" s="40"/>
      <c r="K63" s="40" t="s">
        <v>164</v>
      </c>
      <c r="L63" s="43" t="s">
        <v>353</v>
      </c>
      <c r="M63" s="42">
        <f t="shared" si="5"/>
        <v>21.82</v>
      </c>
      <c r="N63" s="42"/>
      <c r="O63" s="42">
        <v>21.82</v>
      </c>
      <c r="P63" s="42"/>
      <c r="Q63" s="42"/>
      <c r="R63" s="42"/>
    </row>
    <row r="64" spans="1:18">
      <c r="A64" s="40"/>
      <c r="B64" s="40" t="s">
        <v>166</v>
      </c>
      <c r="C64" s="43" t="s">
        <v>354</v>
      </c>
      <c r="D64" s="42"/>
      <c r="E64" s="42"/>
      <c r="F64" s="42"/>
      <c r="G64" s="42"/>
      <c r="H64" s="42"/>
      <c r="I64" s="42"/>
      <c r="J64" s="40"/>
      <c r="K64" s="40" t="s">
        <v>166</v>
      </c>
      <c r="L64" s="43" t="s">
        <v>354</v>
      </c>
      <c r="M64" s="42"/>
      <c r="N64" s="42"/>
      <c r="O64" s="42"/>
      <c r="P64" s="42"/>
      <c r="Q64" s="42"/>
      <c r="R64" s="42"/>
    </row>
    <row r="65" spans="1:18">
      <c r="A65" s="40"/>
      <c r="B65" s="40" t="s">
        <v>168</v>
      </c>
      <c r="C65" s="43" t="s">
        <v>355</v>
      </c>
      <c r="D65" s="42"/>
      <c r="E65" s="42"/>
      <c r="F65" s="42"/>
      <c r="G65" s="42"/>
      <c r="H65" s="42"/>
      <c r="I65" s="42"/>
      <c r="J65" s="40"/>
      <c r="K65" s="40" t="s">
        <v>168</v>
      </c>
      <c r="L65" s="43" t="s">
        <v>355</v>
      </c>
      <c r="M65" s="42"/>
      <c r="N65" s="42"/>
      <c r="O65" s="42"/>
      <c r="P65" s="42"/>
      <c r="Q65" s="42"/>
      <c r="R65" s="42"/>
    </row>
    <row r="66" spans="1:18">
      <c r="A66" s="40"/>
      <c r="B66" s="40" t="s">
        <v>193</v>
      </c>
      <c r="C66" s="43" t="s">
        <v>356</v>
      </c>
      <c r="D66" s="42"/>
      <c r="E66" s="42"/>
      <c r="F66" s="42"/>
      <c r="G66" s="42"/>
      <c r="H66" s="42"/>
      <c r="I66" s="42"/>
      <c r="J66" s="40"/>
      <c r="K66" s="40" t="s">
        <v>193</v>
      </c>
      <c r="L66" s="43" t="s">
        <v>356</v>
      </c>
      <c r="M66" s="42"/>
      <c r="N66" s="42"/>
      <c r="O66" s="42"/>
      <c r="P66" s="42"/>
      <c r="Q66" s="42"/>
      <c r="R66" s="42"/>
    </row>
    <row r="67" spans="1:18">
      <c r="A67" s="39" t="s">
        <v>357</v>
      </c>
      <c r="B67" s="39" t="s">
        <v>253</v>
      </c>
      <c r="C67" s="41" t="s">
        <v>358</v>
      </c>
      <c r="D67" s="42"/>
      <c r="E67" s="42"/>
      <c r="F67" s="42"/>
      <c r="G67" s="42"/>
      <c r="H67" s="42"/>
      <c r="I67" s="42"/>
      <c r="J67" s="39" t="s">
        <v>359</v>
      </c>
      <c r="K67" s="39" t="s">
        <v>253</v>
      </c>
      <c r="L67" s="41" t="s">
        <v>360</v>
      </c>
      <c r="M67" s="42"/>
      <c r="N67" s="42"/>
      <c r="O67" s="42"/>
      <c r="P67" s="42"/>
      <c r="Q67" s="42"/>
      <c r="R67" s="42"/>
    </row>
    <row r="68" spans="1:18">
      <c r="A68" s="40"/>
      <c r="B68" s="40" t="s">
        <v>164</v>
      </c>
      <c r="C68" s="43" t="s">
        <v>361</v>
      </c>
      <c r="D68" s="42"/>
      <c r="E68" s="42"/>
      <c r="F68" s="42"/>
      <c r="G68" s="42"/>
      <c r="H68" s="42"/>
      <c r="I68" s="42"/>
      <c r="J68" s="40"/>
      <c r="K68" s="40" t="s">
        <v>164</v>
      </c>
      <c r="L68" s="43" t="s">
        <v>362</v>
      </c>
      <c r="M68" s="42"/>
      <c r="N68" s="42"/>
      <c r="O68" s="42"/>
      <c r="P68" s="42"/>
      <c r="Q68" s="42"/>
      <c r="R68" s="42"/>
    </row>
    <row r="69" spans="1:18">
      <c r="A69" s="40"/>
      <c r="B69" s="40" t="s">
        <v>166</v>
      </c>
      <c r="C69" s="43" t="s">
        <v>363</v>
      </c>
      <c r="D69" s="42"/>
      <c r="E69" s="42"/>
      <c r="F69" s="42"/>
      <c r="G69" s="42"/>
      <c r="H69" s="42"/>
      <c r="I69" s="42"/>
      <c r="J69" s="40"/>
      <c r="K69" s="40" t="s">
        <v>166</v>
      </c>
      <c r="L69" s="43" t="s">
        <v>364</v>
      </c>
      <c r="M69" s="42"/>
      <c r="N69" s="42"/>
      <c r="O69" s="42"/>
      <c r="P69" s="42"/>
      <c r="Q69" s="42"/>
      <c r="R69" s="42"/>
    </row>
    <row r="70" spans="1:18">
      <c r="A70" s="39" t="s">
        <v>365</v>
      </c>
      <c r="B70" s="39" t="s">
        <v>253</v>
      </c>
      <c r="C70" s="41" t="s">
        <v>366</v>
      </c>
      <c r="D70" s="42"/>
      <c r="E70" s="42"/>
      <c r="F70" s="42"/>
      <c r="G70" s="42"/>
      <c r="H70" s="42"/>
      <c r="I70" s="42"/>
      <c r="J70" s="40"/>
      <c r="K70" s="40" t="s">
        <v>168</v>
      </c>
      <c r="L70" s="43" t="s">
        <v>367</v>
      </c>
      <c r="M70" s="42"/>
      <c r="N70" s="42"/>
      <c r="O70" s="42"/>
      <c r="P70" s="42"/>
      <c r="Q70" s="42"/>
      <c r="R70" s="42"/>
    </row>
    <row r="71" spans="1:18">
      <c r="A71" s="40"/>
      <c r="B71" s="40" t="s">
        <v>164</v>
      </c>
      <c r="C71" s="43" t="s">
        <v>368</v>
      </c>
      <c r="D71" s="42"/>
      <c r="E71" s="42"/>
      <c r="F71" s="42"/>
      <c r="G71" s="42"/>
      <c r="H71" s="42"/>
      <c r="I71" s="42"/>
      <c r="J71" s="40"/>
      <c r="K71" s="40" t="s">
        <v>195</v>
      </c>
      <c r="L71" s="43" t="s">
        <v>290</v>
      </c>
      <c r="M71" s="42"/>
      <c r="N71" s="42"/>
      <c r="O71" s="42"/>
      <c r="P71" s="42"/>
      <c r="Q71" s="42"/>
      <c r="R71" s="42"/>
    </row>
    <row r="72" spans="1:18">
      <c r="A72" s="40"/>
      <c r="B72" s="40" t="s">
        <v>166</v>
      </c>
      <c r="C72" s="43" t="s">
        <v>369</v>
      </c>
      <c r="D72" s="42"/>
      <c r="E72" s="42"/>
      <c r="F72" s="42"/>
      <c r="G72" s="42"/>
      <c r="H72" s="42"/>
      <c r="I72" s="42"/>
      <c r="J72" s="40"/>
      <c r="K72" s="40" t="s">
        <v>170</v>
      </c>
      <c r="L72" s="43" t="s">
        <v>298</v>
      </c>
      <c r="M72" s="42"/>
      <c r="N72" s="42"/>
      <c r="O72" s="42"/>
      <c r="P72" s="42"/>
      <c r="Q72" s="42"/>
      <c r="R72" s="42"/>
    </row>
    <row r="73" spans="1:18">
      <c r="A73" s="40"/>
      <c r="B73" s="40" t="s">
        <v>168</v>
      </c>
      <c r="C73" s="43" t="s">
        <v>370</v>
      </c>
      <c r="D73" s="42"/>
      <c r="E73" s="42"/>
      <c r="F73" s="42"/>
      <c r="G73" s="42"/>
      <c r="H73" s="42"/>
      <c r="I73" s="42"/>
      <c r="J73" s="40"/>
      <c r="K73" s="40" t="s">
        <v>172</v>
      </c>
      <c r="L73" s="43" t="s">
        <v>371</v>
      </c>
      <c r="M73" s="42"/>
      <c r="N73" s="42"/>
      <c r="O73" s="42"/>
      <c r="P73" s="42"/>
      <c r="Q73" s="42"/>
      <c r="R73" s="42"/>
    </row>
    <row r="74" spans="1:18">
      <c r="A74" s="40"/>
      <c r="B74" s="40" t="s">
        <v>193</v>
      </c>
      <c r="C74" s="43" t="s">
        <v>372</v>
      </c>
      <c r="D74" s="42"/>
      <c r="E74" s="42"/>
      <c r="F74" s="42"/>
      <c r="G74" s="42"/>
      <c r="H74" s="42"/>
      <c r="I74" s="42"/>
      <c r="J74" s="40"/>
      <c r="K74" s="40" t="s">
        <v>174</v>
      </c>
      <c r="L74" s="43" t="s">
        <v>373</v>
      </c>
      <c r="M74" s="42"/>
      <c r="N74" s="42"/>
      <c r="O74" s="42"/>
      <c r="P74" s="42"/>
      <c r="Q74" s="42"/>
      <c r="R74" s="42"/>
    </row>
    <row r="75" spans="1:18">
      <c r="A75" s="39" t="s">
        <v>374</v>
      </c>
      <c r="B75" s="39" t="s">
        <v>253</v>
      </c>
      <c r="C75" s="41" t="s">
        <v>375</v>
      </c>
      <c r="D75" s="42"/>
      <c r="E75" s="42"/>
      <c r="F75" s="42"/>
      <c r="G75" s="42"/>
      <c r="H75" s="42"/>
      <c r="I75" s="42"/>
      <c r="J75" s="40"/>
      <c r="K75" s="40" t="s">
        <v>184</v>
      </c>
      <c r="L75" s="43" t="s">
        <v>292</v>
      </c>
      <c r="M75" s="42"/>
      <c r="N75" s="42"/>
      <c r="O75" s="42"/>
      <c r="P75" s="42"/>
      <c r="Q75" s="42"/>
      <c r="R75" s="42"/>
    </row>
    <row r="76" spans="1:18">
      <c r="A76" s="40"/>
      <c r="B76" s="40" t="s">
        <v>164</v>
      </c>
      <c r="C76" s="43" t="s">
        <v>376</v>
      </c>
      <c r="D76" s="42"/>
      <c r="E76" s="42"/>
      <c r="F76" s="42"/>
      <c r="G76" s="42"/>
      <c r="H76" s="42"/>
      <c r="I76" s="42"/>
      <c r="J76" s="40"/>
      <c r="K76" s="40" t="s">
        <v>377</v>
      </c>
      <c r="L76" s="43" t="s">
        <v>378</v>
      </c>
      <c r="M76" s="42"/>
      <c r="N76" s="42"/>
      <c r="O76" s="42"/>
      <c r="P76" s="42"/>
      <c r="Q76" s="42"/>
      <c r="R76" s="42"/>
    </row>
    <row r="77" spans="1:18">
      <c r="A77" s="40"/>
      <c r="B77" s="40" t="s">
        <v>166</v>
      </c>
      <c r="C77" s="43" t="s">
        <v>379</v>
      </c>
      <c r="D77" s="42"/>
      <c r="E77" s="42"/>
      <c r="F77" s="42"/>
      <c r="G77" s="42"/>
      <c r="H77" s="42"/>
      <c r="I77" s="42"/>
      <c r="J77" s="40"/>
      <c r="K77" s="40" t="s">
        <v>380</v>
      </c>
      <c r="L77" s="43" t="s">
        <v>381</v>
      </c>
      <c r="M77" s="42"/>
      <c r="N77" s="42"/>
      <c r="O77" s="42"/>
      <c r="P77" s="42"/>
      <c r="Q77" s="42"/>
      <c r="R77" s="42"/>
    </row>
    <row r="78" spans="1:18">
      <c r="A78" s="39" t="s">
        <v>382</v>
      </c>
      <c r="B78" s="39" t="s">
        <v>253</v>
      </c>
      <c r="C78" s="41" t="s">
        <v>383</v>
      </c>
      <c r="D78" s="42"/>
      <c r="E78" s="42"/>
      <c r="F78" s="42"/>
      <c r="G78" s="42"/>
      <c r="H78" s="42"/>
      <c r="I78" s="42"/>
      <c r="J78" s="40"/>
      <c r="K78" s="40" t="s">
        <v>384</v>
      </c>
      <c r="L78" s="43" t="s">
        <v>385</v>
      </c>
      <c r="M78" s="42"/>
      <c r="N78" s="42"/>
      <c r="O78" s="42"/>
      <c r="P78" s="42"/>
      <c r="Q78" s="42"/>
      <c r="R78" s="42"/>
    </row>
    <row r="79" spans="1:18">
      <c r="A79" s="40"/>
      <c r="B79" s="40" t="s">
        <v>170</v>
      </c>
      <c r="C79" s="43" t="s">
        <v>386</v>
      </c>
      <c r="D79" s="42"/>
      <c r="E79" s="42"/>
      <c r="F79" s="42"/>
      <c r="G79" s="42"/>
      <c r="H79" s="42"/>
      <c r="I79" s="42"/>
      <c r="J79" s="40"/>
      <c r="K79" s="40" t="s">
        <v>188</v>
      </c>
      <c r="L79" s="43" t="s">
        <v>387</v>
      </c>
      <c r="M79" s="42"/>
      <c r="N79" s="42"/>
      <c r="O79" s="42"/>
      <c r="P79" s="42"/>
      <c r="Q79" s="42"/>
      <c r="R79" s="42"/>
    </row>
    <row r="80" spans="1:18">
      <c r="A80" s="40"/>
      <c r="B80" s="40" t="s">
        <v>172</v>
      </c>
      <c r="C80" s="43" t="s">
        <v>388</v>
      </c>
      <c r="D80" s="42"/>
      <c r="E80" s="42"/>
      <c r="F80" s="42"/>
      <c r="G80" s="42"/>
      <c r="H80" s="42"/>
      <c r="I80" s="42"/>
      <c r="J80" s="39" t="s">
        <v>389</v>
      </c>
      <c r="K80" s="39" t="s">
        <v>253</v>
      </c>
      <c r="L80" s="41" t="s">
        <v>390</v>
      </c>
      <c r="M80" s="42"/>
      <c r="N80" s="42"/>
      <c r="O80" s="42"/>
      <c r="P80" s="42"/>
      <c r="Q80" s="42"/>
      <c r="R80" s="42"/>
    </row>
    <row r="81" spans="1:18" ht="30.95" customHeight="1">
      <c r="A81" s="40"/>
      <c r="B81" s="40" t="s">
        <v>174</v>
      </c>
      <c r="C81" s="45" t="s">
        <v>391</v>
      </c>
      <c r="D81" s="42"/>
      <c r="E81" s="42"/>
      <c r="F81" s="42"/>
      <c r="G81" s="42"/>
      <c r="H81" s="42"/>
      <c r="I81" s="42"/>
      <c r="J81" s="40"/>
      <c r="K81" s="40" t="s">
        <v>164</v>
      </c>
      <c r="L81" s="43" t="s">
        <v>362</v>
      </c>
      <c r="M81" s="42"/>
      <c r="N81" s="42"/>
      <c r="O81" s="42"/>
      <c r="P81" s="42"/>
      <c r="Q81" s="42"/>
      <c r="R81" s="42"/>
    </row>
    <row r="82" spans="1:18">
      <c r="A82" s="40"/>
      <c r="B82" s="40" t="s">
        <v>188</v>
      </c>
      <c r="C82" s="43" t="s">
        <v>383</v>
      </c>
      <c r="D82" s="42"/>
      <c r="E82" s="42"/>
      <c r="F82" s="42"/>
      <c r="G82" s="42"/>
      <c r="H82" s="42"/>
      <c r="I82" s="42"/>
      <c r="J82" s="40"/>
      <c r="K82" s="40" t="s">
        <v>166</v>
      </c>
      <c r="L82" s="43" t="s">
        <v>364</v>
      </c>
      <c r="M82" s="42"/>
      <c r="N82" s="42"/>
      <c r="O82" s="42"/>
      <c r="P82" s="42"/>
      <c r="Q82" s="42"/>
      <c r="R82" s="42"/>
    </row>
    <row r="83" spans="1:18">
      <c r="A83" s="46"/>
      <c r="B83" s="46"/>
      <c r="C83" s="46"/>
      <c r="D83" s="42"/>
      <c r="E83" s="42"/>
      <c r="F83" s="42"/>
      <c r="G83" s="42"/>
      <c r="H83" s="42"/>
      <c r="I83" s="42"/>
      <c r="J83" s="46"/>
      <c r="K83" s="46" t="s">
        <v>168</v>
      </c>
      <c r="L83" s="46" t="s">
        <v>367</v>
      </c>
      <c r="M83" s="42"/>
      <c r="N83" s="42"/>
      <c r="O83" s="42"/>
      <c r="P83" s="42"/>
      <c r="Q83" s="42"/>
      <c r="R83" s="42"/>
    </row>
    <row r="84" spans="1:18">
      <c r="A84" s="46"/>
      <c r="B84" s="46"/>
      <c r="C84" s="46"/>
      <c r="D84" s="42"/>
      <c r="E84" s="42"/>
      <c r="F84" s="42"/>
      <c r="G84" s="42"/>
      <c r="H84" s="42"/>
      <c r="I84" s="42"/>
      <c r="J84" s="46"/>
      <c r="K84" s="46" t="s">
        <v>195</v>
      </c>
      <c r="L84" s="46" t="s">
        <v>290</v>
      </c>
      <c r="M84" s="42"/>
      <c r="N84" s="42"/>
      <c r="O84" s="42"/>
      <c r="P84" s="42"/>
      <c r="Q84" s="42"/>
      <c r="R84" s="42"/>
    </row>
    <row r="85" spans="1:18">
      <c r="A85" s="46"/>
      <c r="B85" s="46"/>
      <c r="C85" s="46"/>
      <c r="D85" s="42"/>
      <c r="E85" s="42"/>
      <c r="F85" s="42"/>
      <c r="G85" s="42"/>
      <c r="H85" s="42"/>
      <c r="I85" s="42"/>
      <c r="J85" s="46"/>
      <c r="K85" s="46" t="s">
        <v>170</v>
      </c>
      <c r="L85" s="46" t="s">
        <v>298</v>
      </c>
      <c r="M85" s="42"/>
      <c r="N85" s="42"/>
      <c r="O85" s="42"/>
      <c r="P85" s="42"/>
      <c r="Q85" s="42"/>
      <c r="R85" s="42"/>
    </row>
    <row r="86" spans="1:18">
      <c r="A86" s="46"/>
      <c r="B86" s="46"/>
      <c r="C86" s="46"/>
      <c r="D86" s="42"/>
      <c r="E86" s="42"/>
      <c r="F86" s="42"/>
      <c r="G86" s="42"/>
      <c r="H86" s="42"/>
      <c r="I86" s="42"/>
      <c r="J86" s="46"/>
      <c r="K86" s="46" t="s">
        <v>172</v>
      </c>
      <c r="L86" s="46" t="s">
        <v>371</v>
      </c>
      <c r="M86" s="42"/>
      <c r="N86" s="42"/>
      <c r="O86" s="42"/>
      <c r="P86" s="42"/>
      <c r="Q86" s="42"/>
      <c r="R86" s="42"/>
    </row>
    <row r="87" spans="1:18">
      <c r="A87" s="46"/>
      <c r="B87" s="46"/>
      <c r="C87" s="46"/>
      <c r="D87" s="42"/>
      <c r="E87" s="42"/>
      <c r="F87" s="42"/>
      <c r="G87" s="42"/>
      <c r="H87" s="42"/>
      <c r="I87" s="42"/>
      <c r="J87" s="46"/>
      <c r="K87" s="46" t="s">
        <v>174</v>
      </c>
      <c r="L87" s="46" t="s">
        <v>373</v>
      </c>
      <c r="M87" s="42"/>
      <c r="N87" s="42"/>
      <c r="O87" s="42"/>
      <c r="P87" s="42"/>
      <c r="Q87" s="42"/>
      <c r="R87" s="42"/>
    </row>
    <row r="88" spans="1:18">
      <c r="A88" s="46"/>
      <c r="B88" s="46"/>
      <c r="C88" s="46"/>
      <c r="D88" s="42"/>
      <c r="E88" s="42"/>
      <c r="F88" s="42"/>
      <c r="G88" s="42"/>
      <c r="H88" s="42"/>
      <c r="I88" s="42"/>
      <c r="J88" s="46"/>
      <c r="K88" s="46" t="s">
        <v>176</v>
      </c>
      <c r="L88" s="46" t="s">
        <v>392</v>
      </c>
      <c r="M88" s="42"/>
      <c r="N88" s="42"/>
      <c r="O88" s="42"/>
      <c r="P88" s="42"/>
      <c r="Q88" s="42"/>
      <c r="R88" s="42"/>
    </row>
    <row r="89" spans="1:18">
      <c r="A89" s="46"/>
      <c r="B89" s="46"/>
      <c r="C89" s="46"/>
      <c r="D89" s="42"/>
      <c r="E89" s="42"/>
      <c r="F89" s="42"/>
      <c r="G89" s="42"/>
      <c r="H89" s="42"/>
      <c r="I89" s="42"/>
      <c r="J89" s="46"/>
      <c r="K89" s="46" t="s">
        <v>178</v>
      </c>
      <c r="L89" s="46" t="s">
        <v>393</v>
      </c>
      <c r="M89" s="42"/>
      <c r="N89" s="42"/>
      <c r="O89" s="42"/>
      <c r="P89" s="42"/>
      <c r="Q89" s="42"/>
      <c r="R89" s="42"/>
    </row>
    <row r="90" spans="1:18">
      <c r="A90" s="46"/>
      <c r="B90" s="46"/>
      <c r="C90" s="46"/>
      <c r="D90" s="42"/>
      <c r="E90" s="42"/>
      <c r="F90" s="42"/>
      <c r="G90" s="42"/>
      <c r="H90" s="42"/>
      <c r="I90" s="42"/>
      <c r="J90" s="46"/>
      <c r="K90" s="46" t="s">
        <v>180</v>
      </c>
      <c r="L90" s="46" t="s">
        <v>394</v>
      </c>
      <c r="M90" s="42"/>
      <c r="N90" s="42"/>
      <c r="O90" s="42"/>
      <c r="P90" s="42"/>
      <c r="Q90" s="42"/>
      <c r="R90" s="42"/>
    </row>
    <row r="91" spans="1:18">
      <c r="A91" s="46"/>
      <c r="B91" s="46"/>
      <c r="C91" s="46"/>
      <c r="D91" s="42"/>
      <c r="E91" s="42"/>
      <c r="F91" s="42"/>
      <c r="G91" s="42"/>
      <c r="H91" s="42"/>
      <c r="I91" s="42"/>
      <c r="J91" s="46"/>
      <c r="K91" s="46" t="s">
        <v>182</v>
      </c>
      <c r="L91" s="46" t="s">
        <v>395</v>
      </c>
      <c r="M91" s="42"/>
      <c r="N91" s="42"/>
      <c r="O91" s="42"/>
      <c r="P91" s="42"/>
      <c r="Q91" s="42"/>
      <c r="R91" s="42"/>
    </row>
    <row r="92" spans="1:18">
      <c r="A92" s="46"/>
      <c r="B92" s="46"/>
      <c r="C92" s="46"/>
      <c r="D92" s="42"/>
      <c r="E92" s="42"/>
      <c r="F92" s="42"/>
      <c r="G92" s="42"/>
      <c r="H92" s="42"/>
      <c r="I92" s="42"/>
      <c r="J92" s="46"/>
      <c r="K92" s="46" t="s">
        <v>184</v>
      </c>
      <c r="L92" s="46" t="s">
        <v>292</v>
      </c>
      <c r="M92" s="42"/>
      <c r="N92" s="42"/>
      <c r="O92" s="42"/>
      <c r="P92" s="42"/>
      <c r="Q92" s="42"/>
      <c r="R92" s="42"/>
    </row>
    <row r="93" spans="1:18">
      <c r="A93" s="46"/>
      <c r="B93" s="46"/>
      <c r="C93" s="46"/>
      <c r="D93" s="42"/>
      <c r="E93" s="42"/>
      <c r="F93" s="42"/>
      <c r="G93" s="42"/>
      <c r="H93" s="42"/>
      <c r="I93" s="42"/>
      <c r="J93" s="46"/>
      <c r="K93" s="46" t="s">
        <v>377</v>
      </c>
      <c r="L93" s="46" t="s">
        <v>378</v>
      </c>
      <c r="M93" s="42"/>
      <c r="N93" s="42"/>
      <c r="O93" s="42"/>
      <c r="P93" s="42"/>
      <c r="Q93" s="42"/>
      <c r="R93" s="42"/>
    </row>
    <row r="94" spans="1:18">
      <c r="A94" s="46"/>
      <c r="B94" s="46"/>
      <c r="C94" s="46"/>
      <c r="D94" s="42"/>
      <c r="E94" s="42"/>
      <c r="F94" s="42"/>
      <c r="G94" s="42"/>
      <c r="H94" s="42"/>
      <c r="I94" s="42"/>
      <c r="J94" s="46"/>
      <c r="K94" s="46" t="s">
        <v>380</v>
      </c>
      <c r="L94" s="46" t="s">
        <v>381</v>
      </c>
      <c r="M94" s="42"/>
      <c r="N94" s="42"/>
      <c r="O94" s="42"/>
      <c r="P94" s="42"/>
      <c r="Q94" s="42"/>
      <c r="R94" s="42"/>
    </row>
    <row r="95" spans="1:18">
      <c r="A95" s="46"/>
      <c r="B95" s="46"/>
      <c r="C95" s="46"/>
      <c r="D95" s="42"/>
      <c r="E95" s="42"/>
      <c r="F95" s="42"/>
      <c r="G95" s="42"/>
      <c r="H95" s="42"/>
      <c r="I95" s="42"/>
      <c r="J95" s="46"/>
      <c r="K95" s="46" t="s">
        <v>384</v>
      </c>
      <c r="L95" s="46" t="s">
        <v>385</v>
      </c>
      <c r="M95" s="42"/>
      <c r="N95" s="42"/>
      <c r="O95" s="42"/>
      <c r="P95" s="42"/>
      <c r="Q95" s="42"/>
      <c r="R95" s="42"/>
    </row>
    <row r="96" spans="1:18">
      <c r="A96" s="46"/>
      <c r="B96" s="46"/>
      <c r="C96" s="46"/>
      <c r="D96" s="42"/>
      <c r="E96" s="42"/>
      <c r="F96" s="42"/>
      <c r="G96" s="42"/>
      <c r="H96" s="42"/>
      <c r="I96" s="42"/>
      <c r="J96" s="46"/>
      <c r="K96" s="46" t="s">
        <v>188</v>
      </c>
      <c r="L96" s="46" t="s">
        <v>300</v>
      </c>
      <c r="M96" s="42"/>
      <c r="N96" s="42"/>
      <c r="O96" s="42"/>
      <c r="P96" s="42"/>
      <c r="Q96" s="42"/>
      <c r="R96" s="42"/>
    </row>
    <row r="97" spans="1:18">
      <c r="A97" s="46"/>
      <c r="B97" s="46"/>
      <c r="C97" s="46"/>
      <c r="D97" s="42"/>
      <c r="E97" s="42"/>
      <c r="F97" s="42"/>
      <c r="G97" s="42"/>
      <c r="H97" s="42"/>
      <c r="I97" s="42"/>
      <c r="J97" s="48" t="s">
        <v>396</v>
      </c>
      <c r="K97" s="48" t="s">
        <v>253</v>
      </c>
      <c r="L97" s="48" t="s">
        <v>397</v>
      </c>
      <c r="M97" s="42"/>
      <c r="N97" s="42"/>
      <c r="O97" s="42"/>
      <c r="P97" s="42"/>
      <c r="Q97" s="42"/>
      <c r="R97" s="42"/>
    </row>
    <row r="98" spans="1:18">
      <c r="A98" s="46"/>
      <c r="B98" s="46"/>
      <c r="C98" s="46"/>
      <c r="D98" s="42"/>
      <c r="E98" s="42"/>
      <c r="F98" s="42"/>
      <c r="G98" s="42"/>
      <c r="H98" s="42"/>
      <c r="I98" s="42"/>
      <c r="J98" s="46"/>
      <c r="K98" s="46" t="s">
        <v>164</v>
      </c>
      <c r="L98" s="46" t="s">
        <v>398</v>
      </c>
      <c r="M98" s="42"/>
      <c r="N98" s="42"/>
      <c r="O98" s="42"/>
      <c r="P98" s="42"/>
      <c r="Q98" s="42"/>
      <c r="R98" s="42"/>
    </row>
    <row r="99" spans="1:18">
      <c r="A99" s="46"/>
      <c r="B99" s="46"/>
      <c r="C99" s="46"/>
      <c r="D99" s="42"/>
      <c r="E99" s="42"/>
      <c r="F99" s="42"/>
      <c r="G99" s="42"/>
      <c r="H99" s="42"/>
      <c r="I99" s="42"/>
      <c r="J99" s="46"/>
      <c r="K99" s="46" t="s">
        <v>188</v>
      </c>
      <c r="L99" s="46" t="s">
        <v>325</v>
      </c>
      <c r="M99" s="42"/>
      <c r="N99" s="42"/>
      <c r="O99" s="42"/>
      <c r="P99" s="42"/>
      <c r="Q99" s="42"/>
      <c r="R99" s="42"/>
    </row>
    <row r="100" spans="1:18">
      <c r="A100" s="46"/>
      <c r="B100" s="46"/>
      <c r="C100" s="46"/>
      <c r="D100" s="42"/>
      <c r="E100" s="42"/>
      <c r="F100" s="42"/>
      <c r="G100" s="42"/>
      <c r="H100" s="42"/>
      <c r="I100" s="42"/>
      <c r="J100" s="48" t="s">
        <v>399</v>
      </c>
      <c r="K100" s="48" t="s">
        <v>253</v>
      </c>
      <c r="L100" s="48" t="s">
        <v>320</v>
      </c>
      <c r="M100" s="42"/>
      <c r="N100" s="42"/>
      <c r="O100" s="42"/>
      <c r="P100" s="42"/>
      <c r="Q100" s="42"/>
      <c r="R100" s="42"/>
    </row>
    <row r="101" spans="1:18">
      <c r="A101" s="46"/>
      <c r="B101" s="46"/>
      <c r="C101" s="46"/>
      <c r="D101" s="42"/>
      <c r="E101" s="42"/>
      <c r="F101" s="42"/>
      <c r="G101" s="42"/>
      <c r="H101" s="42"/>
      <c r="I101" s="42"/>
      <c r="J101" s="46"/>
      <c r="K101" s="46" t="s">
        <v>164</v>
      </c>
      <c r="L101" s="46" t="s">
        <v>398</v>
      </c>
      <c r="M101" s="42"/>
      <c r="N101" s="42"/>
      <c r="O101" s="42"/>
      <c r="P101" s="42"/>
      <c r="Q101" s="42"/>
      <c r="R101" s="42"/>
    </row>
    <row r="102" spans="1:18">
      <c r="A102" s="46"/>
      <c r="B102" s="46"/>
      <c r="C102" s="46"/>
      <c r="D102" s="42"/>
      <c r="E102" s="42"/>
      <c r="F102" s="42"/>
      <c r="G102" s="42"/>
      <c r="H102" s="42"/>
      <c r="I102" s="42"/>
      <c r="J102" s="46"/>
      <c r="K102" s="46" t="s">
        <v>168</v>
      </c>
      <c r="L102" s="46" t="s">
        <v>400</v>
      </c>
      <c r="M102" s="42"/>
      <c r="N102" s="42"/>
      <c r="O102" s="42"/>
      <c r="P102" s="42"/>
      <c r="Q102" s="42"/>
      <c r="R102" s="42"/>
    </row>
    <row r="103" spans="1:18">
      <c r="A103" s="46"/>
      <c r="B103" s="46"/>
      <c r="C103" s="46"/>
      <c r="D103" s="42"/>
      <c r="E103" s="42"/>
      <c r="F103" s="42"/>
      <c r="G103" s="42"/>
      <c r="H103" s="42"/>
      <c r="I103" s="42"/>
      <c r="J103" s="46"/>
      <c r="K103" s="46" t="s">
        <v>193</v>
      </c>
      <c r="L103" s="46" t="s">
        <v>321</v>
      </c>
      <c r="M103" s="42"/>
      <c r="N103" s="42"/>
      <c r="O103" s="42"/>
      <c r="P103" s="42"/>
      <c r="Q103" s="42"/>
      <c r="R103" s="42"/>
    </row>
    <row r="104" spans="1:18">
      <c r="A104" s="46"/>
      <c r="B104" s="46"/>
      <c r="C104" s="46"/>
      <c r="D104" s="42"/>
      <c r="E104" s="42"/>
      <c r="F104" s="42"/>
      <c r="G104" s="42"/>
      <c r="H104" s="42"/>
      <c r="I104" s="42"/>
      <c r="J104" s="46"/>
      <c r="K104" s="46" t="s">
        <v>195</v>
      </c>
      <c r="L104" s="46" t="s">
        <v>323</v>
      </c>
      <c r="M104" s="42"/>
      <c r="N104" s="42"/>
      <c r="O104" s="42"/>
      <c r="P104" s="42"/>
      <c r="Q104" s="42"/>
      <c r="R104" s="42"/>
    </row>
    <row r="105" spans="1:18">
      <c r="A105" s="46"/>
      <c r="B105" s="46"/>
      <c r="C105" s="46"/>
      <c r="D105" s="42"/>
      <c r="E105" s="42"/>
      <c r="F105" s="42"/>
      <c r="G105" s="42"/>
      <c r="H105" s="42"/>
      <c r="I105" s="42"/>
      <c r="J105" s="46"/>
      <c r="K105" s="46" t="s">
        <v>188</v>
      </c>
      <c r="L105" s="46" t="s">
        <v>325</v>
      </c>
      <c r="M105" s="42"/>
      <c r="N105" s="42"/>
      <c r="O105" s="42"/>
      <c r="P105" s="42"/>
      <c r="Q105" s="42"/>
      <c r="R105" s="42"/>
    </row>
    <row r="106" spans="1:18">
      <c r="A106" s="46"/>
      <c r="B106" s="46"/>
      <c r="C106" s="46"/>
      <c r="D106" s="42"/>
      <c r="E106" s="42"/>
      <c r="F106" s="42"/>
      <c r="G106" s="42"/>
      <c r="H106" s="42"/>
      <c r="I106" s="42"/>
      <c r="J106" s="48" t="s">
        <v>401</v>
      </c>
      <c r="K106" s="48" t="s">
        <v>253</v>
      </c>
      <c r="L106" s="48" t="s">
        <v>345</v>
      </c>
      <c r="M106" s="42"/>
      <c r="N106" s="42"/>
      <c r="O106" s="42"/>
      <c r="P106" s="42"/>
      <c r="Q106" s="42"/>
      <c r="R106" s="42"/>
    </row>
    <row r="107" spans="1:18">
      <c r="A107" s="46"/>
      <c r="B107" s="46"/>
      <c r="C107" s="46"/>
      <c r="D107" s="42"/>
      <c r="E107" s="42"/>
      <c r="F107" s="42"/>
      <c r="G107" s="42"/>
      <c r="H107" s="42"/>
      <c r="I107" s="42"/>
      <c r="J107" s="46"/>
      <c r="K107" s="46" t="s">
        <v>166</v>
      </c>
      <c r="L107" s="46" t="s">
        <v>347</v>
      </c>
      <c r="M107" s="42"/>
      <c r="N107" s="42"/>
      <c r="O107" s="42"/>
      <c r="P107" s="42"/>
      <c r="Q107" s="42"/>
      <c r="R107" s="42"/>
    </row>
    <row r="108" spans="1:18">
      <c r="A108" s="46"/>
      <c r="B108" s="46"/>
      <c r="C108" s="46"/>
      <c r="D108" s="42"/>
      <c r="E108" s="42"/>
      <c r="F108" s="42"/>
      <c r="G108" s="42"/>
      <c r="H108" s="42"/>
      <c r="I108" s="42"/>
      <c r="J108" s="46"/>
      <c r="K108" s="46" t="s">
        <v>168</v>
      </c>
      <c r="L108" s="46" t="s">
        <v>348</v>
      </c>
      <c r="M108" s="42"/>
      <c r="N108" s="42"/>
      <c r="O108" s="42"/>
      <c r="P108" s="42"/>
      <c r="Q108" s="42"/>
      <c r="R108" s="42"/>
    </row>
    <row r="109" spans="1:18">
      <c r="A109" s="46"/>
      <c r="B109" s="46"/>
      <c r="C109" s="46"/>
      <c r="D109" s="42"/>
      <c r="E109" s="42"/>
      <c r="F109" s="42"/>
      <c r="G109" s="42"/>
      <c r="H109" s="42"/>
      <c r="I109" s="42"/>
      <c r="J109" s="48" t="s">
        <v>402</v>
      </c>
      <c r="K109" s="48" t="s">
        <v>253</v>
      </c>
      <c r="L109" s="48" t="s">
        <v>383</v>
      </c>
      <c r="M109" s="42"/>
      <c r="N109" s="42"/>
      <c r="O109" s="42"/>
      <c r="P109" s="42"/>
      <c r="Q109" s="42"/>
      <c r="R109" s="42"/>
    </row>
    <row r="110" spans="1:18">
      <c r="A110" s="46"/>
      <c r="B110" s="46"/>
      <c r="C110" s="46"/>
      <c r="D110" s="42"/>
      <c r="E110" s="42"/>
      <c r="F110" s="42"/>
      <c r="G110" s="42"/>
      <c r="H110" s="42"/>
      <c r="I110" s="42"/>
      <c r="J110" s="46"/>
      <c r="K110" s="46" t="s">
        <v>170</v>
      </c>
      <c r="L110" s="46" t="s">
        <v>386</v>
      </c>
      <c r="M110" s="42"/>
      <c r="N110" s="42"/>
      <c r="O110" s="42"/>
      <c r="P110" s="42"/>
      <c r="Q110" s="42"/>
      <c r="R110" s="42"/>
    </row>
    <row r="111" spans="1:18">
      <c r="A111" s="46"/>
      <c r="B111" s="46"/>
      <c r="C111" s="46"/>
      <c r="D111" s="42"/>
      <c r="E111" s="42"/>
      <c r="F111" s="42"/>
      <c r="G111" s="42"/>
      <c r="H111" s="42"/>
      <c r="I111" s="42"/>
      <c r="J111" s="46"/>
      <c r="K111" s="46" t="s">
        <v>172</v>
      </c>
      <c r="L111" s="46" t="s">
        <v>388</v>
      </c>
      <c r="M111" s="42"/>
      <c r="N111" s="42"/>
      <c r="O111" s="42"/>
      <c r="P111" s="42"/>
      <c r="Q111" s="42"/>
      <c r="R111" s="42"/>
    </row>
    <row r="112" spans="1:18" ht="30.95" customHeight="1">
      <c r="A112" s="46"/>
      <c r="B112" s="46"/>
      <c r="C112" s="46"/>
      <c r="D112" s="42"/>
      <c r="E112" s="42"/>
      <c r="F112" s="42"/>
      <c r="G112" s="42"/>
      <c r="H112" s="42"/>
      <c r="I112" s="42"/>
      <c r="J112" s="46"/>
      <c r="K112" s="46" t="s">
        <v>174</v>
      </c>
      <c r="L112" s="49" t="s">
        <v>391</v>
      </c>
      <c r="M112" s="42"/>
      <c r="N112" s="42"/>
      <c r="O112" s="42"/>
      <c r="P112" s="42"/>
      <c r="Q112" s="42"/>
      <c r="R112" s="42"/>
    </row>
    <row r="113" spans="1:18">
      <c r="A113" s="46"/>
      <c r="B113" s="46"/>
      <c r="C113" s="46"/>
      <c r="D113" s="42"/>
      <c r="E113" s="42"/>
      <c r="F113" s="42"/>
      <c r="G113" s="42"/>
      <c r="H113" s="42"/>
      <c r="I113" s="42"/>
      <c r="J113" s="46"/>
      <c r="K113" s="46" t="s">
        <v>188</v>
      </c>
      <c r="L113" s="46" t="s">
        <v>383</v>
      </c>
      <c r="M113" s="42"/>
      <c r="N113" s="42"/>
      <c r="O113" s="42"/>
      <c r="P113" s="42"/>
      <c r="Q113" s="42"/>
      <c r="R113" s="42"/>
    </row>
    <row r="114" spans="1:18">
      <c r="A114" s="202" t="s">
        <v>39</v>
      </c>
      <c r="B114" s="202"/>
      <c r="C114" s="202"/>
      <c r="D114" s="109">
        <f>SUM(D8+D13+D53+D62)</f>
        <v>1123.9099999999999</v>
      </c>
      <c r="E114" s="109">
        <f t="shared" ref="E114:I114" si="7">SUM(E8+E13+E53+E62)</f>
        <v>1082.0899999999999</v>
      </c>
      <c r="F114" s="109">
        <f t="shared" si="7"/>
        <v>41.82</v>
      </c>
      <c r="G114" s="109">
        <f t="shared" si="7"/>
        <v>6</v>
      </c>
      <c r="H114" s="109"/>
      <c r="I114" s="109">
        <f t="shared" si="7"/>
        <v>6</v>
      </c>
      <c r="J114" s="202" t="s">
        <v>39</v>
      </c>
      <c r="K114" s="202"/>
      <c r="L114" s="202"/>
      <c r="M114" s="107">
        <f>SUM(M8+M22+M50+M62)</f>
        <v>1123.9099999999999</v>
      </c>
      <c r="N114" s="107">
        <f t="shared" ref="N114:R114" si="8">SUM(N8+N22+N50+N62)</f>
        <v>1082.0899999999999</v>
      </c>
      <c r="O114" s="107">
        <f t="shared" si="8"/>
        <v>41.82</v>
      </c>
      <c r="P114" s="107">
        <f t="shared" si="8"/>
        <v>6</v>
      </c>
      <c r="Q114" s="107"/>
      <c r="R114" s="107">
        <f t="shared" si="8"/>
        <v>6</v>
      </c>
    </row>
  </sheetData>
  <mergeCells count="13">
    <mergeCell ref="P5:R5"/>
    <mergeCell ref="A114:C114"/>
    <mergeCell ref="J114:L114"/>
    <mergeCell ref="A5:C5"/>
    <mergeCell ref="D5:F5"/>
    <mergeCell ref="G5:I5"/>
    <mergeCell ref="J5:L5"/>
    <mergeCell ref="M5:O5"/>
    <mergeCell ref="A1:E1"/>
    <mergeCell ref="A2:R2"/>
    <mergeCell ref="Q3:R3"/>
    <mergeCell ref="A4:I4"/>
    <mergeCell ref="J4:R4"/>
  </mergeCells>
  <phoneticPr fontId="22" type="noConversion"/>
  <printOptions horizontalCentered="1"/>
  <pageMargins left="3.8888888888888903E-2" right="3.8888888888888903E-2" top="0.74791666666666701" bottom="0.74791666666666701" header="0.31388888888888899" footer="0.31388888888888899"/>
  <pageSetup paperSize="9" scale="74" fitToHeight="0" orientation="landscape" r:id="rId1"/>
  <ignoredErrors>
    <ignoredError sqref="A7:R21 A25:R31 A23:D23 O23:R23 A24:M24 O24:R24 A33:R35 A32:M32 O32:R32 A37:R37 A36:M36 O36:R36 A39:R42 A38:M38 O38:R38 A44:R48 A43:M43 O43:R43 A50:R114 A49:M49 O49:R49 F23:M23 A22:D22 F22:R22" numberStoredAsText="1"/>
  </ignoredErrors>
</worksheet>
</file>

<file path=xl/worksheets/sheet9.xml><?xml version="1.0" encoding="utf-8"?>
<worksheet xmlns="http://schemas.openxmlformats.org/spreadsheetml/2006/main" xmlns:r="http://schemas.openxmlformats.org/officeDocument/2006/relationships">
  <dimension ref="A1:H12"/>
  <sheetViews>
    <sheetView tabSelected="1" workbookViewId="0">
      <selection activeCell="D30" sqref="D30"/>
    </sheetView>
  </sheetViews>
  <sheetFormatPr defaultColWidth="9" defaultRowHeight="13.5"/>
  <cols>
    <col min="1" max="1" width="31.375" style="28" customWidth="1"/>
    <col min="2" max="2" width="21.25" style="28" customWidth="1"/>
    <col min="3" max="3" width="21.375" style="28" customWidth="1"/>
    <col min="4" max="4" width="24.875" style="28" customWidth="1"/>
    <col min="5" max="5" width="23.5" style="28" customWidth="1"/>
    <col min="6" max="8" width="11.625" style="28" customWidth="1"/>
    <col min="9" max="16384" width="9" style="28"/>
  </cols>
  <sheetData>
    <row r="1" spans="1:8" ht="39.950000000000003" customHeight="1">
      <c r="A1" s="132" t="s">
        <v>403</v>
      </c>
      <c r="B1" s="132"/>
      <c r="C1" s="132"/>
      <c r="D1" s="132"/>
      <c r="E1" s="132"/>
      <c r="F1" s="29"/>
      <c r="G1" s="29"/>
      <c r="H1" s="29"/>
    </row>
    <row r="2" spans="1:8" ht="3" customHeight="1"/>
    <row r="3" spans="1:8" s="27" customFormat="1" ht="28.5" customHeight="1">
      <c r="A3" s="30" t="s">
        <v>466</v>
      </c>
      <c r="B3" s="30"/>
      <c r="C3" s="30"/>
      <c r="D3" s="30"/>
      <c r="E3" s="31" t="s">
        <v>41</v>
      </c>
    </row>
    <row r="4" spans="1:8" ht="30" customHeight="1">
      <c r="A4" s="205" t="s">
        <v>404</v>
      </c>
      <c r="B4" s="205" t="s">
        <v>405</v>
      </c>
      <c r="C4" s="205" t="s">
        <v>406</v>
      </c>
      <c r="D4" s="203" t="s">
        <v>407</v>
      </c>
      <c r="E4" s="203"/>
    </row>
    <row r="5" spans="1:8" ht="30" customHeight="1">
      <c r="A5" s="206"/>
      <c r="B5" s="206"/>
      <c r="C5" s="206"/>
      <c r="D5" s="32" t="s">
        <v>408</v>
      </c>
      <c r="E5" s="32" t="s">
        <v>409</v>
      </c>
    </row>
    <row r="6" spans="1:8" ht="30" customHeight="1">
      <c r="A6" s="33" t="s">
        <v>99</v>
      </c>
      <c r="B6" s="34">
        <f>SUM(B7+B8+B9)</f>
        <v>17.8</v>
      </c>
      <c r="C6" s="34">
        <f>SUM(C7+C8+C9)</f>
        <v>17.8</v>
      </c>
      <c r="D6" s="34"/>
      <c r="E6" s="35"/>
    </row>
    <row r="7" spans="1:8" ht="30" customHeight="1">
      <c r="A7" s="34" t="s">
        <v>410</v>
      </c>
      <c r="B7" s="34"/>
      <c r="C7" s="34"/>
      <c r="D7" s="34"/>
      <c r="E7" s="35"/>
    </row>
    <row r="8" spans="1:8" ht="30" customHeight="1">
      <c r="A8" s="34" t="s">
        <v>411</v>
      </c>
      <c r="B8" s="34">
        <v>13.8</v>
      </c>
      <c r="C8" s="34">
        <v>13.8</v>
      </c>
      <c r="D8" s="34"/>
      <c r="E8" s="35"/>
    </row>
    <row r="9" spans="1:8" ht="30" customHeight="1">
      <c r="A9" s="34" t="s">
        <v>412</v>
      </c>
      <c r="B9" s="34">
        <v>4</v>
      </c>
      <c r="C9" s="34">
        <v>4</v>
      </c>
      <c r="D9" s="34"/>
      <c r="E9" s="35"/>
    </row>
    <row r="10" spans="1:8" ht="30" customHeight="1">
      <c r="A10" s="34" t="s">
        <v>413</v>
      </c>
      <c r="B10" s="34"/>
      <c r="C10" s="34"/>
      <c r="D10" s="34"/>
      <c r="E10" s="35"/>
    </row>
    <row r="11" spans="1:8" ht="30" customHeight="1">
      <c r="A11" s="34" t="s">
        <v>414</v>
      </c>
      <c r="B11" s="34">
        <v>4</v>
      </c>
      <c r="C11" s="34">
        <v>4</v>
      </c>
      <c r="D11" s="34"/>
      <c r="E11" s="35"/>
    </row>
    <row r="12" spans="1:8" ht="132" customHeight="1">
      <c r="A12" s="204" t="s">
        <v>575</v>
      </c>
      <c r="B12" s="204"/>
      <c r="C12" s="204"/>
      <c r="D12" s="204"/>
      <c r="E12" s="204"/>
    </row>
  </sheetData>
  <mergeCells count="6">
    <mergeCell ref="A1:E1"/>
    <mergeCell ref="D4:E4"/>
    <mergeCell ref="A12:E12"/>
    <mergeCell ref="A4:A5"/>
    <mergeCell ref="B4:B5"/>
    <mergeCell ref="C4:C5"/>
  </mergeCells>
  <phoneticPr fontId="22" type="noConversion"/>
  <printOptions horizontalCentered="1"/>
  <pageMargins left="0.55000000000000004" right="0.55000000000000004" top="0.78680555555555598" bottom="0.78680555555555598"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7</vt:i4>
      </vt:variant>
    </vt:vector>
  </HeadingPairs>
  <TitlesOfParts>
    <vt:vector size="20"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部门整体支出绩效目标表</vt:lpstr>
      <vt:lpstr>对下绩效目标表</vt:lpstr>
      <vt:lpstr>政府采购表</vt:lpstr>
      <vt:lpstr>Sheet1</vt:lpstr>
      <vt:lpstr>部门整体支出绩效目标表!Print_Area</vt:lpstr>
      <vt:lpstr>部门整体支出绩效目标表!Print_Titles</vt:lpstr>
      <vt:lpstr>'财政拨款支出明细表（按经济分类科目）'!Print_Titles</vt:lpstr>
      <vt:lpstr>对下绩效目标表!Print_Titles</vt:lpstr>
      <vt:lpstr>基本支出预算表!Print_Titles</vt:lpstr>
      <vt:lpstr>基金预算支出情况表!Print_Titles</vt:lpstr>
      <vt:lpstr>一般公共预算支出表!Print_Titles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2019-04-10T11:05:20Z</cp:lastPrinted>
  <dcterms:created xsi:type="dcterms:W3CDTF">2006-09-16T00:00:00Z</dcterms:created>
  <dcterms:modified xsi:type="dcterms:W3CDTF">2019-04-10T11:09:39Z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