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" windowHeight="10620" tabRatio="769" firstSheet="14" activeTab="18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部门项目支出绩效目标表" sheetId="35" r:id="rId11"/>
    <sheet name="表十 政府性基金预算支出预算表" sheetId="38" r:id="rId12"/>
    <sheet name="表十一 部门政府采购预算表" sheetId="39" r:id="rId13"/>
    <sheet name="表十二 部门政府购买服务预算表" sheetId="43" r:id="rId14"/>
    <sheet name="表十三 对下转移支付预算表" sheetId="41" r:id="rId15"/>
    <sheet name="表十四 对下转移支付绩效目标表" sheetId="42" r:id="rId16"/>
    <sheet name="表十五 新增资产配置表" sheetId="44" r:id="rId17"/>
    <sheet name="表十六 上级补助项目支出预算表" sheetId="52" r:id="rId18"/>
    <sheet name="表十七 部门项目中期规划预算表" sheetId="53" r:id="rId19"/>
  </sheets>
  <definedNames>
    <definedName name="_xlnm._FilterDatabase" localSheetId="5" hidden="1">'表四 财政拨款收支预算总表'!$A$7:$D$32</definedName>
    <definedName name="_xlnm.Print_Area" localSheetId="9">'表八 部门项目支出预算表（其他运转类、特定目标类项目）'!$A$1:$AB$13</definedName>
    <definedName name="_xlnm.Print_Area" localSheetId="3">'表二 部门收入预算表'!$A$1:$T$9</definedName>
    <definedName name="_xlnm.Print_Area" localSheetId="10">'表九 部门项目支出绩效目标表'!$A$1:$M$10</definedName>
    <definedName name="_xlnm.Print_Area" localSheetId="8">'表七 部门基本支出预算表（人员类、运转类公用经费项目）'!$A$2:$AI$48</definedName>
    <definedName name="_xlnm.Print_Area" localSheetId="4">'表三 部门支出预算表'!$A$1:$Y$33</definedName>
    <definedName name="_xlnm.Print_Area" localSheetId="11">'表十 政府性基金预算支出预算表'!$A$1:$K$12</definedName>
    <definedName name="_xlnm.Print_Area" localSheetId="13">'表十二 部门政府购买服务预算表'!$A$1:$Y$16</definedName>
    <definedName name="_xlnm.Print_Area" localSheetId="17">'表十六 上级补助项目支出预算表'!$A$1:$M$12</definedName>
    <definedName name="_xlnm.Print_Area" localSheetId="18">'表十七 部门项目中期规划预算表'!$A$1:$H$13</definedName>
    <definedName name="_xlnm.Print_Area" localSheetId="14">'表十三 对下转移支付预算表'!$A$1:$R$15</definedName>
    <definedName name="_xlnm.Print_Area" localSheetId="15">'表十四 对下转移支付绩效目标表'!$A$1:$M$15</definedName>
    <definedName name="_xlnm.Print_Area" localSheetId="16">'表十五 新增资产配置表'!$A$1:$I$13</definedName>
    <definedName name="_xlnm.Print_Area" localSheetId="12">'表十一 部门政府采购预算表'!$A$1:$Z$16</definedName>
    <definedName name="_xlnm.Print_Area" localSheetId="5">'表四 财政拨款收支预算总表'!$A$1:$D$35</definedName>
    <definedName name="_xlnm.Print_Area" localSheetId="6">'表五 一般公共预算支出预算表（按功能科目分类）'!$A$1:$N$28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目录!$A$1:$A$19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部门项目支出绩效目标表'!$1:$5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1">'表十 政府性基金预算支出预算表'!$1:$6</definedName>
    <definedName name="_xlnm.Print_Titles" localSheetId="13">'表十二 部门政府购买服务预算表'!$1:$7</definedName>
    <definedName name="_xlnm.Print_Titles" localSheetId="14">'表十三 对下转移支付预算表'!$1:$6</definedName>
    <definedName name="_xlnm.Print_Titles" localSheetId="15">'表十四 对下转移支付绩效目标表'!$1:$5</definedName>
    <definedName name="_xlnm.Print_Titles" localSheetId="16">'表十五 新增资产配置表'!$1:$6</definedName>
    <definedName name="_xlnm.Print_Titles" localSheetId="12">'表十一 部门政府采购预算表'!$1:$7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3"/>
  <c r="A3" i="52"/>
  <c r="A3" i="44"/>
  <c r="A3" i="42"/>
  <c r="A3" i="41"/>
  <c r="A3" i="43"/>
  <c r="A3" i="39"/>
  <c r="A3" i="38"/>
  <c r="A3" i="35"/>
  <c r="A3" i="34"/>
  <c r="A3" i="33"/>
  <c r="A3" i="54"/>
  <c r="A3" i="32"/>
  <c r="B12" i="13"/>
  <c r="D7"/>
  <c r="D35" s="1"/>
  <c r="B7"/>
  <c r="B35" s="1"/>
  <c r="A3"/>
  <c r="A3" i="30"/>
  <c r="C3" i="29"/>
  <c r="A3"/>
  <c r="D40" i="28"/>
  <c r="D34"/>
  <c r="B34"/>
  <c r="D33"/>
  <c r="B33"/>
  <c r="B40" s="1"/>
  <c r="B11"/>
  <c r="A3"/>
</calcChain>
</file>

<file path=xl/sharedStrings.xml><?xml version="1.0" encoding="utf-8"?>
<sst xmlns="http://schemas.openxmlformats.org/spreadsheetml/2006/main" count="839" uniqueCount="369">
  <si>
    <t>2026年部门预算公开表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</si>
  <si>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</si>
  <si>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</si>
  <si>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</si>
  <si>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</si>
  <si>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</si>
  <si>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</si>
  <si>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</si>
  <si>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</si>
  <si>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</si>
  <si>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部门项目支出绩效目标表</t>
  </si>
  <si>
    <t>表  十    政府性基金预算支出预算表</t>
  </si>
  <si>
    <t>表十一    部门政府采购预算表</t>
  </si>
  <si>
    <t>表十二    部门政府购买服务预算表</t>
  </si>
  <si>
    <t>表十三    对下转移支付预算表</t>
  </si>
  <si>
    <t>表十四    对下转移支付绩效目标表</t>
  </si>
  <si>
    <t>表十五    新增资产配置表</t>
  </si>
  <si>
    <t>表十六    上级补助项目支出预算表</t>
  </si>
  <si>
    <t>表十七    部门项目中期规划预算表</t>
  </si>
  <si>
    <t>单位：元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</si>
  <si>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</si>
  <si>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</si>
  <si>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</si>
  <si>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</si>
  <si>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</si>
  <si>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</si>
  <si>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</si>
  <si>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</si>
  <si>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</si>
  <si>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</si>
  <si>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</si>
  <si>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</si>
  <si>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</si>
  <si>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</si>
  <si>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</si>
  <si>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</si>
  <si>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</si>
  <si>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</si>
  <si>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</si>
  <si>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</si>
  <si>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</si>
  <si>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</si>
  <si>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</si>
  <si>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</si>
  <si>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</si>
  <si>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</si>
  <si>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</si>
  <si>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</si>
  <si>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</si>
  <si>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</si>
  <si>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</si>
  <si>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</si>
  <si>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</si>
  <si>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</si>
  <si>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</si>
  <si>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</si>
  <si>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</si>
  <si>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</si>
  <si>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</si>
  <si>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</si>
  <si>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</si>
  <si>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</si>
  <si>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</si>
  <si>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</si>
  <si>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</si>
  <si>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</si>
  <si>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</si>
  <si>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</si>
  <si>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</si>
  <si>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</si>
  <si>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</si>
  <si>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</si>
  <si>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</si>
  <si>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</si>
  <si>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</si>
  <si>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</si>
  <si>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</si>
  <si>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</si>
  <si>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</si>
  <si>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</si>
  <si>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</si>
  <si>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</si>
  <si>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</si>
  <si>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</si>
  <si>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</si>
  <si>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</si>
  <si>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</si>
  <si>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</si>
  <si>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</si>
  <si>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</si>
  <si>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</si>
  <si>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/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</si>
  <si>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</si>
  <si>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</si>
  <si>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</si>
  <si>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</si>
  <si>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</si>
  <si>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</si>
  <si>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</si>
  <si>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</si>
  <si>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</si>
  <si>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</si>
  <si>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</si>
  <si>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</si>
  <si>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</si>
  <si>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</si>
  <si>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</si>
  <si>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</si>
  <si>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</si>
  <si>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</si>
  <si>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</si>
  <si>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</si>
  <si>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</si>
  <si>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</si>
  <si>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</si>
  <si>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</si>
  <si>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</si>
  <si>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</si>
  <si>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</si>
  <si>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</si>
  <si>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</si>
  <si>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</si>
  <si>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</si>
  <si>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</si>
  <si>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</si>
  <si>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</si>
  <si>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</si>
  <si>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</si>
  <si>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</si>
  <si>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</si>
  <si>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</si>
  <si>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</si>
  <si>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</si>
  <si>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</si>
  <si>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</si>
  <si>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</si>
  <si>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</si>
  <si>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</si>
  <si>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</si>
  <si>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</si>
  <si>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</si>
  <si>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</si>
  <si>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</si>
  <si>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</si>
  <si>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</si>
  <si>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</si>
  <si>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</si>
  <si>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</si>
  <si>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</si>
  <si>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</si>
  <si>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</si>
  <si>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</si>
  <si>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</si>
  <si>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</si>
  <si>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</si>
  <si>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</si>
  <si>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</si>
  <si>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</si>
  <si>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</si>
  <si>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</si>
  <si>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</si>
  <si>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</si>
  <si>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</si>
  <si>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</si>
  <si>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</si>
  <si>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</si>
  <si>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</si>
  <si>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</si>
  <si>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</si>
  <si>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</si>
  <si>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</si>
  <si>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</si>
  <si>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</si>
  <si>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</si>
  <si>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</si>
  <si>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</si>
  <si>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</si>
  <si>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</si>
  <si>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</si>
  <si>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</si>
  <si>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</si>
  <si>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</si>
  <si>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</si>
  <si>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</si>
  <si>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3</t>
  </si>
  <si>
    <t>4</t>
  </si>
  <si>
    <t>5</t>
  </si>
  <si>
    <t>8=9+25</t>
  </si>
  <si>
    <t>9=10+16+…+19</t>
  </si>
  <si>
    <t>10</t>
  </si>
  <si>
    <t>14</t>
  </si>
  <si>
    <t>15</t>
  </si>
  <si>
    <t>16</t>
  </si>
  <si>
    <t>17</t>
  </si>
  <si>
    <t>18</t>
  </si>
  <si>
    <t>19=20+…+24</t>
  </si>
  <si>
    <t>20</t>
  </si>
  <si>
    <t>21</t>
  </si>
  <si>
    <t>22</t>
  </si>
  <si>
    <t>23</t>
  </si>
  <si>
    <t>24</t>
  </si>
  <si>
    <t>25=26+…+30</t>
  </si>
  <si>
    <t>26</t>
  </si>
  <si>
    <t>27</t>
  </si>
  <si>
    <t>28</t>
  </si>
  <si>
    <t>29</t>
  </si>
  <si>
    <t>30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</si>
  <si>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</si>
  <si>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</si>
  <si>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</si>
  <si>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</si>
  <si>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</si>
  <si>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</si>
  <si>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</si>
  <si>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</si>
  <si>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</si>
  <si>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</si>
  <si>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</si>
  <si>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</si>
  <si>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</si>
  <si>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</si>
  <si>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</si>
  <si>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</si>
  <si>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</si>
  <si>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</si>
  <si>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</si>
  <si>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表 十    政府性基金预算支出预算表</t>
  </si>
  <si>
    <t>8=9+10</t>
  </si>
  <si>
    <t>9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</si>
  <si>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</si>
  <si>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</si>
  <si>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</si>
  <si>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</si>
  <si>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</si>
  <si>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</si>
  <si>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</si>
  <si>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</si>
  <si>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</si>
  <si>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</si>
  <si>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</si>
  <si>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</si>
  <si>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</si>
  <si>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</si>
  <si>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        区</t>
  </si>
  <si>
    <t>XX镇</t>
  </si>
  <si>
    <t>3=4+5+6</t>
  </si>
  <si>
    <t>7=8+…+16</t>
  </si>
  <si>
    <t>无</t>
  </si>
  <si>
    <t>说明：本单位无此公开事项。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</si>
  <si>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</si>
  <si>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</si>
  <si>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</si>
  <si>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</si>
  <si>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</si>
  <si>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</si>
  <si>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</si>
  <si>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上级补助</t>
  </si>
  <si>
    <t>项目级次</t>
  </si>
  <si>
    <t>2026年</t>
  </si>
  <si>
    <t>2027年</t>
  </si>
  <si>
    <t>2028年</t>
  </si>
  <si>
    <t>大理市教师进修学校</t>
    <phoneticPr fontId="36" type="noConversion"/>
  </si>
  <si>
    <t>105018</t>
  </si>
  <si>
    <t>大理市教师进修学校</t>
  </si>
  <si>
    <t>205</t>
  </si>
  <si>
    <t>教育支出</t>
  </si>
  <si>
    <t>20508</t>
  </si>
  <si>
    <t>进修及培训</t>
  </si>
  <si>
    <t>2050801</t>
  </si>
  <si>
    <t>教师进修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</si>
  <si>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</si>
  <si>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</si>
  <si>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</si>
  <si>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</si>
  <si>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</si>
  <si>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</si>
  <si>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</si>
  <si>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</si>
  <si>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</si>
  <si>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</si>
  <si>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</si>
  <si>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</si>
  <si>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</si>
  <si>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</si>
  <si>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</si>
  <si>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</si>
  <si>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</si>
  <si>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</si>
  <si>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</si>
  <si>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</si>
  <si>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</si>
  <si>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</si>
  <si>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</si>
  <si>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</si>
  <si>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</si>
  <si>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</si>
  <si>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</si>
  <si>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</si>
  <si>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532901210000000018576</t>
  </si>
  <si>
    <t>30113</t>
  </si>
  <si>
    <t>532901210000000018581</t>
  </si>
  <si>
    <t>工会经费</t>
  </si>
  <si>
    <t>30228</t>
  </si>
  <si>
    <t>532901210000000018582</t>
  </si>
  <si>
    <t>其他公用支出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</si>
  <si>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</si>
  <si>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</si>
  <si>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</si>
  <si>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</si>
  <si>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</si>
  <si>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</si>
  <si>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</si>
  <si>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</si>
  <si>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</si>
  <si>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</si>
  <si>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30216</t>
  </si>
  <si>
    <t>培训费</t>
  </si>
  <si>
    <t>532901231100001251267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</si>
  <si>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</si>
  <si>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</si>
  <si>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</si>
  <si>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</si>
  <si>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</si>
  <si>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</si>
  <si>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</si>
  <si>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</si>
  <si>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</si>
  <si>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532901231100001251288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</si>
  <si>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</si>
  <si>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</si>
  <si>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</si>
  <si>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</si>
  <si>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</si>
  <si>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</si>
  <si>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</si>
  <si>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</si>
  <si>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</si>
  <si>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532901231100001251309</t>
  </si>
  <si>
    <t>退休人员公用经费</t>
  </si>
  <si>
    <t>30299</t>
  </si>
  <si>
    <t>其他商品和服务支出</t>
  </si>
  <si>
    <t>312 民生类</t>
  </si>
  <si>
    <t>532901261100005116652</t>
  </si>
  <si>
    <t>遗属生活补助资金</t>
  </si>
  <si>
    <t>30305</t>
  </si>
  <si>
    <t>生活补助</t>
  </si>
  <si>
    <t>产出指标</t>
  </si>
  <si>
    <t>质量指标</t>
  </si>
  <si>
    <t>获补对象准确率</t>
  </si>
  <si>
    <t>=</t>
  </si>
  <si>
    <t>100</t>
  </si>
  <si>
    <t>%</t>
  </si>
  <si>
    <t>定量指标</t>
  </si>
  <si>
    <t>反映获补助对象认定的准确性情况。
获补对象准确率=抽检符合标准的补助对象数/抽检实际补助对象数*100%</t>
  </si>
  <si>
    <t>效益指标</t>
  </si>
  <si>
    <t>社会效益</t>
  </si>
  <si>
    <t>政策知晓率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</si>
  <si>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</si>
  <si>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</si>
  <si>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</si>
  <si>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</si>
  <si>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反映获补助受益对象的满意程度。</t>
  </si>
  <si>
    <t>说明：本单位无此公开事项。</t>
    <phoneticPr fontId="36" type="noConversion"/>
  </si>
  <si>
    <t>本级</t>
  </si>
  <si>
    <t>表  二    部门收入预算表</t>
    <phoneticPr fontId="36" type="noConversion"/>
  </si>
  <si>
    <t>表  三    部门支出预算表</t>
    <phoneticPr fontId="36" type="noConversion"/>
  </si>
  <si>
    <t>表  五    一般公共预算支出预算表（按功能科目分类）</t>
    <phoneticPr fontId="36" type="noConversion"/>
  </si>
  <si>
    <t>表  四    财政拨款收支预算总表</t>
    <phoneticPr fontId="36" type="noConversion"/>
  </si>
  <si>
    <t>无</t>
    <phoneticPr fontId="36" type="noConversion"/>
  </si>
</sst>
</file>

<file path=xl/styles.xml><?xml version="1.0" encoding="utf-8"?>
<styleSheet xmlns="http://schemas.openxmlformats.org/spreadsheetml/2006/main">
  <numFmts count="2">
    <numFmt numFmtId="176" formatCode="#,##0.00_ "/>
    <numFmt numFmtId="177" formatCode="#,##0.00;\-#,##0.00;;@"/>
  </numFmts>
  <fonts count="58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Times New Roman"/>
      <family val="1"/>
    </font>
    <font>
      <sz val="9"/>
      <name val="Times New Roman"/>
      <family val="1"/>
    </font>
    <font>
      <sz val="9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20"/>
      <color rgb="FF000000"/>
      <name val="方正小标宋_GBK"/>
      <charset val="134"/>
    </font>
    <font>
      <sz val="9"/>
      <color rgb="FF000000"/>
      <name val="Times New Roman"/>
      <family val="1"/>
    </font>
    <font>
      <sz val="30"/>
      <name val="宋体"/>
      <charset val="134"/>
    </font>
    <font>
      <b/>
      <sz val="11"/>
      <color rgb="FF000000"/>
      <name val="宋体"/>
      <charset val="134"/>
    </font>
    <font>
      <b/>
      <sz val="9"/>
      <name val="Times New Roman"/>
      <family val="1"/>
    </font>
    <font>
      <sz val="34"/>
      <name val="宋体"/>
      <charset val="134"/>
    </font>
    <font>
      <sz val="8"/>
      <color rgb="FF000000"/>
      <name val="宋体"/>
      <charset val="134"/>
    </font>
    <font>
      <b/>
      <sz val="10"/>
      <color rgb="FF000000"/>
      <name val="Times New Roman"/>
      <family val="1"/>
    </font>
    <font>
      <b/>
      <u/>
      <sz val="12"/>
      <color theme="10"/>
      <name val="方正仿宋_GBK"/>
      <charset val="134"/>
    </font>
    <font>
      <sz val="10"/>
      <color rgb="FFFFFFFF"/>
      <name val="宋体"/>
      <charset val="134"/>
    </font>
    <font>
      <b/>
      <sz val="9"/>
      <color rgb="FF000000"/>
      <name val="宋体"/>
      <charset val="134"/>
    </font>
    <font>
      <sz val="24"/>
      <name val="宋体"/>
      <charset val="134"/>
    </font>
    <font>
      <sz val="12"/>
      <name val="宋体"/>
      <charset val="134"/>
    </font>
    <font>
      <sz val="10"/>
      <name val="Times New Roman"/>
      <family val="1"/>
    </font>
    <font>
      <sz val="18"/>
      <name val="宋体"/>
      <charset val="134"/>
    </font>
    <font>
      <sz val="12"/>
      <name val="Arial"/>
      <family val="2"/>
    </font>
    <font>
      <b/>
      <sz val="20"/>
      <color rgb="FF0033CC"/>
      <name val="方正楷体_GBK"/>
      <charset val="134"/>
    </font>
    <font>
      <sz val="12"/>
      <color rgb="FF0033CC"/>
      <name val="方正楷体_GBK"/>
      <charset val="134"/>
    </font>
    <font>
      <sz val="12"/>
      <color rgb="FF0033CC"/>
      <name val="宋体"/>
      <charset val="134"/>
      <scheme val="minor"/>
    </font>
    <font>
      <sz val="40"/>
      <name val="方正小标宋_GBK"/>
      <charset val="134"/>
    </font>
    <font>
      <u/>
      <sz val="10"/>
      <color theme="10"/>
      <name val="Arial"/>
      <family val="2"/>
    </font>
    <font>
      <sz val="9"/>
      <name val="Microsoft YaHei UI"/>
      <charset val="134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Times New Roman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b/>
      <sz val="9"/>
      <color rgb="FF000000"/>
      <name val="Times New Roman"/>
    </font>
    <font>
      <b/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SimSun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20"/>
      <name val="方正小标宋_GBK"/>
      <family val="4"/>
      <charset val="134"/>
    </font>
    <font>
      <sz val="12"/>
      <name val="宋体"/>
      <family val="3"/>
      <charset val="134"/>
    </font>
    <font>
      <sz val="23"/>
      <name val="方正小标宋_GBK"/>
      <family val="4"/>
      <charset val="134"/>
    </font>
    <font>
      <sz val="18"/>
      <name val="方正小标宋简体"/>
      <family val="4"/>
      <charset val="134"/>
    </font>
    <font>
      <sz val="18"/>
      <name val="华文中宋"/>
      <family val="3"/>
      <charset val="134"/>
    </font>
    <font>
      <sz val="10"/>
      <name val="宋体"/>
      <family val="3"/>
      <charset val="134"/>
      <scheme val="minor"/>
    </font>
    <font>
      <sz val="12"/>
      <color rgb="FF0033CC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6">
    <xf numFmtId="0" fontId="0" fillId="0" borderId="0"/>
    <xf numFmtId="0" fontId="33" fillId="0" borderId="0" applyNumberFormat="0" applyFill="0" applyBorder="0" applyAlignment="0" applyProtection="0"/>
    <xf numFmtId="0" fontId="25" fillId="0" borderId="0"/>
    <xf numFmtId="0" fontId="11" fillId="0" borderId="0"/>
    <xf numFmtId="0" fontId="25" fillId="0" borderId="0">
      <alignment vertical="center"/>
    </xf>
    <xf numFmtId="0" fontId="7" fillId="0" borderId="0">
      <alignment vertical="top"/>
      <protection locked="0"/>
    </xf>
    <xf numFmtId="0" fontId="25" fillId="0" borderId="0">
      <alignment vertical="center"/>
    </xf>
    <xf numFmtId="0" fontId="25" fillId="0" borderId="0"/>
    <xf numFmtId="0" fontId="34" fillId="0" borderId="0">
      <alignment vertical="top"/>
      <protection locked="0"/>
    </xf>
    <xf numFmtId="0" fontId="7" fillId="0" borderId="0">
      <alignment vertical="top"/>
      <protection locked="0"/>
    </xf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49" fontId="45" fillId="0" borderId="13">
      <alignment horizontal="left" vertical="center" wrapText="1"/>
    </xf>
  </cellStyleXfs>
  <cellXfs count="286">
    <xf numFmtId="0" fontId="0" fillId="0" borderId="0" xfId="0"/>
    <xf numFmtId="0" fontId="1" fillId="0" borderId="0" xfId="8" applyFont="1" applyFill="1" applyBorder="1" applyAlignment="1" applyProtection="1"/>
    <xf numFmtId="49" fontId="2" fillId="0" borderId="0" xfId="8" applyNumberFormat="1" applyFont="1" applyFill="1" applyBorder="1" applyAlignment="1" applyProtection="1"/>
    <xf numFmtId="0" fontId="2" fillId="0" borderId="0" xfId="8" applyFont="1" applyFill="1" applyBorder="1" applyAlignment="1" applyProtection="1"/>
    <xf numFmtId="0" fontId="2" fillId="0" borderId="0" xfId="8" applyFont="1" applyFill="1" applyBorder="1" applyAlignment="1" applyProtection="1">
      <alignment horizontal="right" vertical="center"/>
      <protection locked="0"/>
    </xf>
    <xf numFmtId="0" fontId="28" fillId="0" borderId="0" xfId="0" applyFont="1" applyProtection="1">
      <protection locked="0"/>
    </xf>
    <xf numFmtId="0" fontId="0" fillId="0" borderId="0" xfId="0" applyProtection="1">
      <protection locked="0"/>
    </xf>
    <xf numFmtId="0" fontId="29" fillId="0" borderId="0" xfId="0" applyFont="1" applyFill="1" applyAlignment="1" applyProtection="1">
      <alignment horizontal="center" vertical="center"/>
    </xf>
    <xf numFmtId="0" fontId="30" fillId="0" borderId="0" xfId="0" applyFont="1" applyFill="1" applyAlignment="1" applyProtection="1">
      <alignment horizontal="left" vertical="center"/>
    </xf>
    <xf numFmtId="0" fontId="31" fillId="0" borderId="0" xfId="1" applyFont="1" applyFill="1" applyAlignment="1" applyProtection="1">
      <alignment horizontal="left" vertical="center" indent="3"/>
    </xf>
    <xf numFmtId="0" fontId="0" fillId="0" borderId="0" xfId="0" applyFill="1"/>
    <xf numFmtId="0" fontId="32" fillId="0" borderId="0" xfId="0" applyFont="1" applyFill="1" applyAlignment="1">
      <alignment horizontal="center" vertical="center"/>
    </xf>
    <xf numFmtId="49" fontId="2" fillId="2" borderId="1" xfId="9" applyNumberFormat="1" applyFont="1" applyFill="1" applyBorder="1" applyAlignment="1" applyProtection="1">
      <alignment horizontal="center" vertical="center"/>
      <protection locked="0"/>
    </xf>
    <xf numFmtId="0" fontId="2" fillId="2" borderId="1" xfId="9" applyFont="1" applyFill="1" applyBorder="1" applyAlignment="1" applyProtection="1">
      <alignment horizontal="center" vertical="center"/>
      <protection locked="0"/>
    </xf>
    <xf numFmtId="176" fontId="2" fillId="2" borderId="1" xfId="9" applyNumberFormat="1" applyFont="1" applyFill="1" applyBorder="1" applyAlignment="1" applyProtection="1">
      <alignment horizontal="center" vertical="center"/>
      <protection locked="0"/>
    </xf>
    <xf numFmtId="0" fontId="1" fillId="2" borderId="0" xfId="9" applyFont="1" applyFill="1" applyBorder="1" applyAlignment="1" applyProtection="1">
      <protection locked="0"/>
    </xf>
    <xf numFmtId="0" fontId="2" fillId="2" borderId="1" xfId="9" applyFont="1" applyFill="1" applyBorder="1" applyAlignment="1" applyProtection="1">
      <alignment horizontal="left" vertical="center" wrapText="1"/>
      <protection locked="0"/>
    </xf>
    <xf numFmtId="176" fontId="23" fillId="2" borderId="1" xfId="9" applyNumberFormat="1" applyFont="1" applyFill="1" applyBorder="1" applyAlignment="1" applyProtection="1">
      <alignment horizontal="right" vertical="center"/>
      <protection locked="0"/>
    </xf>
    <xf numFmtId="176" fontId="23" fillId="2" borderId="1" xfId="9" applyNumberFormat="1" applyFont="1" applyFill="1" applyBorder="1" applyAlignment="1" applyProtection="1">
      <alignment horizontal="left" vertical="center" wrapText="1"/>
      <protection locked="0"/>
    </xf>
    <xf numFmtId="0" fontId="1" fillId="2" borderId="0" xfId="9" applyFont="1" applyFill="1" applyBorder="1" applyAlignment="1" applyProtection="1">
      <alignment vertical="center"/>
      <protection locked="0"/>
    </xf>
    <xf numFmtId="0" fontId="44" fillId="2" borderId="0" xfId="9" applyFont="1" applyFill="1" applyBorder="1" applyAlignment="1" applyProtection="1">
      <alignment vertical="center"/>
      <protection locked="0"/>
    </xf>
    <xf numFmtId="0" fontId="5" fillId="2" borderId="1" xfId="9" applyFont="1" applyFill="1" applyBorder="1" applyAlignment="1" applyProtection="1">
      <alignment horizontal="right" vertical="center"/>
      <protection locked="0"/>
    </xf>
    <xf numFmtId="176" fontId="5" fillId="2" borderId="1" xfId="9" applyNumberFormat="1" applyFont="1" applyFill="1" applyBorder="1" applyAlignment="1" applyProtection="1">
      <alignment horizontal="right" vertical="center"/>
      <protection locked="0"/>
    </xf>
    <xf numFmtId="0" fontId="7" fillId="2" borderId="0" xfId="9" applyFont="1" applyFill="1" applyBorder="1" applyAlignment="1" applyProtection="1">
      <alignment vertical="top"/>
      <protection locked="0"/>
    </xf>
    <xf numFmtId="0" fontId="20" fillId="2" borderId="1" xfId="9" applyFont="1" applyFill="1" applyBorder="1" applyAlignment="1" applyProtection="1">
      <alignment horizontal="right" vertical="center"/>
      <protection locked="0"/>
    </xf>
    <xf numFmtId="176" fontId="20" fillId="2" borderId="1" xfId="9" applyNumberFormat="1" applyFont="1" applyFill="1" applyBorder="1" applyAlignment="1" applyProtection="1">
      <alignment horizontal="right" vertical="center"/>
      <protection locked="0"/>
    </xf>
    <xf numFmtId="0" fontId="2" fillId="2" borderId="1" xfId="9" applyFont="1" applyFill="1" applyBorder="1" applyAlignment="1" applyProtection="1">
      <alignment horizontal="left" vertical="center"/>
      <protection locked="0"/>
    </xf>
    <xf numFmtId="176" fontId="14" fillId="2" borderId="1" xfId="9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176" fontId="6" fillId="2" borderId="1" xfId="9" applyNumberFormat="1" applyFont="1" applyFill="1" applyBorder="1" applyAlignment="1" applyProtection="1">
      <alignment horizontal="right" vertical="center"/>
      <protection locked="0"/>
    </xf>
    <xf numFmtId="0" fontId="47" fillId="2" borderId="0" xfId="9" applyFont="1" applyFill="1" applyBorder="1" applyAlignment="1" applyProtection="1"/>
    <xf numFmtId="0" fontId="47" fillId="2" borderId="0" xfId="9" applyFont="1" applyFill="1" applyBorder="1" applyAlignment="1" applyProtection="1">
      <alignment vertical="top"/>
    </xf>
    <xf numFmtId="0" fontId="45" fillId="2" borderId="0" xfId="9" applyFont="1" applyFill="1" applyBorder="1" applyAlignment="1" applyProtection="1">
      <alignment vertical="top"/>
      <protection locked="0"/>
    </xf>
    <xf numFmtId="0" fontId="47" fillId="2" borderId="1" xfId="9" applyFont="1" applyFill="1" applyBorder="1" applyAlignment="1" applyProtection="1">
      <alignment horizontal="center" vertical="center" wrapText="1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0" fontId="47" fillId="2" borderId="1" xfId="9" applyFont="1" applyFill="1" applyBorder="1" applyAlignment="1" applyProtection="1">
      <alignment horizontal="center" vertical="center" shrinkToFit="1"/>
      <protection locked="0"/>
    </xf>
    <xf numFmtId="0" fontId="45" fillId="2" borderId="1" xfId="9" applyFont="1" applyFill="1" applyBorder="1" applyAlignment="1" applyProtection="1">
      <alignment horizontal="center" vertical="center" shrinkToFit="1"/>
      <protection locked="0"/>
    </xf>
    <xf numFmtId="0" fontId="45" fillId="2" borderId="1" xfId="9" applyFont="1" applyFill="1" applyBorder="1" applyAlignment="1" applyProtection="1">
      <alignment horizontal="left" vertical="center" wrapText="1"/>
      <protection locked="0"/>
    </xf>
    <xf numFmtId="0" fontId="44" fillId="2" borderId="0" xfId="14" applyFont="1" applyFill="1" applyAlignment="1" applyProtection="1">
      <alignment vertical="center"/>
    </xf>
    <xf numFmtId="0" fontId="47" fillId="2" borderId="0" xfId="14" applyNumberFormat="1" applyFont="1" applyFill="1" applyBorder="1" applyAlignment="1" applyProtection="1">
      <alignment horizontal="left" vertical="center"/>
    </xf>
    <xf numFmtId="0" fontId="44" fillId="2" borderId="0" xfId="14" applyFont="1" applyFill="1" applyAlignment="1" applyProtection="1">
      <alignment vertical="center"/>
      <protection locked="0"/>
    </xf>
    <xf numFmtId="0" fontId="48" fillId="2" borderId="1" xfId="0" applyFont="1" applyFill="1" applyBorder="1" applyAlignment="1" applyProtection="1">
      <alignment horizontal="center" vertical="center" wrapText="1"/>
      <protection locked="0"/>
    </xf>
    <xf numFmtId="0" fontId="50" fillId="2" borderId="1" xfId="6" applyFont="1" applyFill="1" applyBorder="1" applyAlignment="1" applyProtection="1">
      <alignment horizontal="center" vertical="center" wrapText="1"/>
      <protection locked="0"/>
    </xf>
    <xf numFmtId="0" fontId="44" fillId="2" borderId="1" xfId="9" applyFont="1" applyFill="1" applyBorder="1" applyAlignment="1" applyProtection="1">
      <alignment horizontal="center" vertical="center" wrapText="1"/>
      <protection locked="0"/>
    </xf>
    <xf numFmtId="0" fontId="44" fillId="2" borderId="1" xfId="6" applyFont="1" applyFill="1" applyBorder="1" applyAlignment="1" applyProtection="1">
      <alignment vertical="center" wrapText="1"/>
      <protection locked="0"/>
    </xf>
    <xf numFmtId="176" fontId="44" fillId="2" borderId="1" xfId="6" applyNumberFormat="1" applyFont="1" applyFill="1" applyBorder="1" applyAlignment="1" applyProtection="1">
      <alignment horizontal="center" vertical="center" wrapText="1"/>
      <protection locked="0"/>
    </xf>
    <xf numFmtId="176" fontId="26" fillId="2" borderId="1" xfId="6" applyNumberFormat="1" applyFont="1" applyFill="1" applyBorder="1" applyAlignment="1" applyProtection="1">
      <alignment horizontal="right" vertical="center" wrapText="1"/>
      <protection locked="0"/>
    </xf>
    <xf numFmtId="0" fontId="44" fillId="2" borderId="0" xfId="9" applyFont="1" applyFill="1" applyBorder="1" applyAlignment="1" applyProtection="1">
      <protection locked="0"/>
    </xf>
    <xf numFmtId="0" fontId="6" fillId="2" borderId="1" xfId="8" applyFont="1" applyFill="1" applyBorder="1" applyAlignment="1" applyProtection="1">
      <alignment horizontal="right" vertical="center" wrapText="1"/>
    </xf>
    <xf numFmtId="0" fontId="44" fillId="2" borderId="0" xfId="8" applyFont="1" applyFill="1" applyBorder="1" applyAlignment="1" applyProtection="1"/>
    <xf numFmtId="0" fontId="47" fillId="2" borderId="0" xfId="8" applyFont="1" applyFill="1" applyBorder="1" applyAlignment="1" applyProtection="1">
      <alignment vertical="center"/>
      <protection locked="0"/>
    </xf>
    <xf numFmtId="0" fontId="47" fillId="2" borderId="0" xfId="8" applyFont="1" applyFill="1" applyBorder="1" applyAlignment="1" applyProtection="1">
      <alignment vertical="center"/>
    </xf>
    <xf numFmtId="0" fontId="47" fillId="2" borderId="0" xfId="8" applyFont="1" applyFill="1" applyBorder="1" applyAlignment="1" applyProtection="1">
      <alignment horizontal="center" vertical="center"/>
      <protection locked="0"/>
    </xf>
    <xf numFmtId="0" fontId="47" fillId="2" borderId="1" xfId="8" applyFont="1" applyFill="1" applyBorder="1" applyAlignment="1" applyProtection="1">
      <alignment horizontal="center" vertical="center"/>
    </xf>
    <xf numFmtId="0" fontId="47" fillId="2" borderId="1" xfId="8" applyFont="1" applyFill="1" applyBorder="1" applyAlignment="1" applyProtection="1">
      <alignment horizontal="center" vertical="center" wrapText="1"/>
    </xf>
    <xf numFmtId="0" fontId="44" fillId="2" borderId="1" xfId="8" applyFont="1" applyFill="1" applyBorder="1" applyAlignment="1" applyProtection="1">
      <alignment horizontal="center" vertical="center"/>
    </xf>
    <xf numFmtId="0" fontId="44" fillId="2" borderId="1" xfId="8" applyFont="1" applyFill="1" applyBorder="1" applyAlignment="1" applyProtection="1">
      <alignment horizontal="center" vertical="center"/>
      <protection locked="0"/>
    </xf>
    <xf numFmtId="0" fontId="45" fillId="2" borderId="1" xfId="8" applyFont="1" applyFill="1" applyBorder="1" applyAlignment="1" applyProtection="1">
      <alignment vertical="center" wrapText="1"/>
    </xf>
    <xf numFmtId="0" fontId="45" fillId="2" borderId="1" xfId="8" applyFont="1" applyFill="1" applyBorder="1" applyAlignment="1" applyProtection="1">
      <alignment vertical="center" wrapText="1"/>
      <protection locked="0"/>
    </xf>
    <xf numFmtId="0" fontId="47" fillId="2" borderId="0" xfId="8" applyFont="1" applyFill="1" applyBorder="1" applyAlignment="1" applyProtection="1"/>
    <xf numFmtId="0" fontId="44" fillId="2" borderId="1" xfId="8" applyFont="1" applyFill="1" applyBorder="1" applyAlignment="1" applyProtection="1">
      <alignment horizontal="center" vertical="center" wrapText="1"/>
    </xf>
    <xf numFmtId="0" fontId="26" fillId="2" borderId="1" xfId="8" applyFont="1" applyFill="1" applyBorder="1" applyAlignment="1" applyProtection="1">
      <alignment horizontal="right" vertical="center" wrapText="1"/>
    </xf>
    <xf numFmtId="0" fontId="26" fillId="2" borderId="1" xfId="8" applyFont="1" applyFill="1" applyBorder="1" applyAlignment="1" applyProtection="1">
      <alignment horizontal="right" vertical="center" wrapText="1"/>
      <protection locked="0"/>
    </xf>
    <xf numFmtId="0" fontId="54" fillId="2" borderId="2" xfId="3" applyFont="1" applyFill="1" applyBorder="1" applyAlignment="1" applyProtection="1">
      <alignment horizontal="center" vertical="center"/>
    </xf>
    <xf numFmtId="0" fontId="50" fillId="2" borderId="0" xfId="9" applyFont="1" applyFill="1" applyBorder="1" applyAlignment="1" applyProtection="1">
      <alignment horizontal="center"/>
    </xf>
    <xf numFmtId="0" fontId="55" fillId="0" borderId="0" xfId="1" applyFont="1" applyFill="1" applyAlignment="1" applyProtection="1">
      <alignment horizontal="left" vertical="center" indent="3"/>
    </xf>
    <xf numFmtId="0" fontId="44" fillId="2" borderId="0" xfId="9" applyFont="1" applyFill="1" applyBorder="1" applyAlignment="1" applyProtection="1"/>
    <xf numFmtId="0" fontId="47" fillId="2" borderId="9" xfId="9" applyFont="1" applyFill="1" applyBorder="1" applyAlignment="1" applyProtection="1">
      <alignment horizontal="center" vertical="center"/>
    </xf>
    <xf numFmtId="0" fontId="8" fillId="2" borderId="5" xfId="9" applyFont="1" applyFill="1" applyBorder="1" applyAlignment="1" applyProtection="1">
      <alignment horizontal="center" vertical="center"/>
      <protection locked="0"/>
    </xf>
    <xf numFmtId="0" fontId="12" fillId="2" borderId="1" xfId="9" applyFont="1" applyFill="1" applyBorder="1" applyAlignment="1" applyProtection="1">
      <alignment horizontal="center" vertical="center"/>
      <protection locked="0"/>
    </xf>
    <xf numFmtId="0" fontId="12" fillId="2" borderId="1" xfId="9" applyFont="1" applyFill="1" applyBorder="1" applyAlignment="1" applyProtection="1">
      <alignment horizontal="left" vertical="center"/>
      <protection locked="0"/>
    </xf>
    <xf numFmtId="0" fontId="47" fillId="2" borderId="1" xfId="9" applyFont="1" applyFill="1" applyBorder="1" applyAlignment="1" applyProtection="1">
      <alignment horizontal="center" vertical="center"/>
      <protection locked="0"/>
    </xf>
    <xf numFmtId="0" fontId="47" fillId="2" borderId="1" xfId="8" applyFont="1" applyFill="1" applyBorder="1" applyAlignment="1" applyProtection="1">
      <alignment horizontal="center" vertical="center"/>
    </xf>
    <xf numFmtId="0" fontId="47" fillId="2" borderId="1" xfId="8" applyFont="1" applyFill="1" applyBorder="1" applyAlignment="1" applyProtection="1">
      <alignment horizontal="center" vertical="center" wrapText="1"/>
    </xf>
    <xf numFmtId="0" fontId="45" fillId="2" borderId="1" xfId="9" applyFont="1" applyFill="1" applyBorder="1" applyAlignment="1" applyProtection="1">
      <alignment horizontal="center" vertical="center" wrapText="1"/>
    </xf>
    <xf numFmtId="4" fontId="45" fillId="2" borderId="1" xfId="9" applyNumberFormat="1" applyFont="1" applyFill="1" applyBorder="1" applyAlignment="1" applyProtection="1">
      <alignment horizontal="right" vertical="center"/>
    </xf>
    <xf numFmtId="0" fontId="57" fillId="2" borderId="1" xfId="9" applyFont="1" applyFill="1" applyBorder="1" applyAlignment="1" applyProtection="1">
      <alignment horizontal="left" vertical="center" wrapText="1"/>
      <protection locked="0"/>
    </xf>
    <xf numFmtId="49" fontId="57" fillId="2" borderId="1" xfId="9" applyNumberFormat="1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Border="1" applyAlignment="1" applyProtection="1">
      <alignment vertical="center"/>
    </xf>
    <xf numFmtId="0" fontId="4" fillId="2" borderId="0" xfId="9" applyFont="1" applyFill="1" applyBorder="1" applyAlignment="1" applyProtection="1">
      <alignment horizontal="right" vertical="center"/>
    </xf>
    <xf numFmtId="0" fontId="7" fillId="2" borderId="0" xfId="9" applyFont="1" applyFill="1" applyBorder="1" applyAlignment="1" applyProtection="1">
      <alignment vertical="top"/>
    </xf>
    <xf numFmtId="0" fontId="16" fillId="2" borderId="0" xfId="9" applyFont="1" applyFill="1" applyBorder="1" applyAlignment="1" applyProtection="1">
      <alignment horizontal="center" vertical="center"/>
    </xf>
    <xf numFmtId="0" fontId="3" fillId="2" borderId="0" xfId="9" applyFont="1" applyFill="1" applyBorder="1" applyAlignment="1" applyProtection="1">
      <alignment horizontal="center" vertical="center"/>
    </xf>
    <xf numFmtId="0" fontId="10" fillId="2" borderId="0" xfId="9" applyFont="1" applyFill="1" applyBorder="1" applyAlignment="1" applyProtection="1">
      <alignment vertical="top"/>
    </xf>
    <xf numFmtId="0" fontId="12" fillId="2" borderId="1" xfId="9" applyFont="1" applyFill="1" applyBorder="1" applyAlignment="1" applyProtection="1">
      <alignment vertical="center"/>
      <protection locked="0"/>
    </xf>
    <xf numFmtId="0" fontId="2" fillId="2" borderId="1" xfId="9" applyFont="1" applyFill="1" applyBorder="1" applyAlignment="1" applyProtection="1">
      <alignment vertical="center"/>
      <protection locked="0"/>
    </xf>
    <xf numFmtId="177" fontId="41" fillId="2" borderId="13" xfId="0" applyNumberFormat="1" applyFont="1" applyFill="1" applyBorder="1" applyAlignment="1">
      <alignment horizontal="right" vertical="center"/>
    </xf>
    <xf numFmtId="177" fontId="14" fillId="2" borderId="13" xfId="0" applyNumberFormat="1" applyFont="1" applyFill="1" applyBorder="1" applyAlignment="1">
      <alignment horizontal="right" vertical="center"/>
    </xf>
    <xf numFmtId="0" fontId="8" fillId="2" borderId="1" xfId="9" applyFont="1" applyFill="1" applyBorder="1" applyAlignment="1" applyProtection="1">
      <alignment vertical="center"/>
      <protection locked="0"/>
    </xf>
    <xf numFmtId="176" fontId="26" fillId="2" borderId="1" xfId="9" applyNumberFormat="1" applyFont="1" applyFill="1" applyBorder="1" applyAlignment="1" applyProtection="1">
      <alignment vertical="center"/>
      <protection locked="0"/>
    </xf>
    <xf numFmtId="0" fontId="1" fillId="2" borderId="1" xfId="9" applyFont="1" applyFill="1" applyBorder="1" applyAlignment="1" applyProtection="1">
      <alignment vertical="center"/>
      <protection locked="0"/>
    </xf>
    <xf numFmtId="0" fontId="2" fillId="2" borderId="0" xfId="9" applyFont="1" applyFill="1" applyBorder="1" applyAlignment="1" applyProtection="1"/>
    <xf numFmtId="0" fontId="2" fillId="2" borderId="0" xfId="9" applyFont="1" applyFill="1" applyBorder="1" applyAlignment="1" applyProtection="1">
      <alignment horizontal="right" vertical="center"/>
    </xf>
    <xf numFmtId="0" fontId="1" fillId="2" borderId="0" xfId="9" applyFont="1" applyFill="1" applyBorder="1" applyAlignment="1" applyProtection="1"/>
    <xf numFmtId="0" fontId="3" fillId="2" borderId="0" xfId="9" applyFont="1" applyFill="1" applyBorder="1" applyAlignment="1" applyProtection="1"/>
    <xf numFmtId="0" fontId="10" fillId="2" borderId="0" xfId="9" applyFont="1" applyFill="1" applyBorder="1" applyAlignment="1" applyProtection="1"/>
    <xf numFmtId="0" fontId="3" fillId="2" borderId="5" xfId="9" applyFont="1" applyFill="1" applyBorder="1" applyAlignment="1" applyProtection="1">
      <alignment vertical="center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1" xfId="9" applyFont="1" applyFill="1" applyBorder="1" applyAlignment="1" applyProtection="1">
      <alignment horizontal="center" vertical="center" shrinkToFit="1"/>
      <protection locked="0"/>
    </xf>
    <xf numFmtId="176" fontId="5" fillId="2" borderId="1" xfId="9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>
      <alignment horizontal="center" vertical="center"/>
    </xf>
    <xf numFmtId="0" fontId="38" fillId="2" borderId="13" xfId="0" applyFont="1" applyFill="1" applyBorder="1" applyAlignment="1" applyProtection="1">
      <alignment horizontal="left" vertical="center" wrapText="1"/>
      <protection locked="0"/>
    </xf>
    <xf numFmtId="0" fontId="4" fillId="2" borderId="0" xfId="9" applyFont="1" applyFill="1" applyBorder="1" applyAlignment="1" applyProtection="1">
      <alignment horizontal="right"/>
    </xf>
    <xf numFmtId="0" fontId="27" fillId="2" borderId="0" xfId="9" applyFont="1" applyFill="1" applyBorder="1" applyAlignment="1" applyProtection="1">
      <alignment vertical="top"/>
    </xf>
    <xf numFmtId="0" fontId="2" fillId="2" borderId="1" xfId="9" applyFont="1" applyFill="1" applyBorder="1" applyAlignment="1" applyProtection="1">
      <alignment horizontal="center" vertical="center" shrinkToFit="1"/>
      <protection locked="0"/>
    </xf>
    <xf numFmtId="176" fontId="5" fillId="2" borderId="1" xfId="9" applyNumberFormat="1" applyFont="1" applyFill="1" applyBorder="1" applyAlignment="1" applyProtection="1">
      <alignment horizontal="right" vertical="center" shrinkToFit="1"/>
      <protection locked="0"/>
    </xf>
    <xf numFmtId="0" fontId="1" fillId="2" borderId="0" xfId="9" applyFont="1" applyFill="1" applyBorder="1" applyAlignment="1" applyProtection="1">
      <alignment shrinkToFit="1"/>
      <protection locked="0"/>
    </xf>
    <xf numFmtId="0" fontId="2" fillId="2" borderId="1" xfId="9" applyFont="1" applyFill="1" applyBorder="1" applyAlignment="1" applyProtection="1">
      <alignment horizontal="left" vertical="center" shrinkToFit="1"/>
      <protection locked="0"/>
    </xf>
    <xf numFmtId="0" fontId="2" fillId="2" borderId="1" xfId="9" applyFont="1" applyFill="1" applyBorder="1" applyAlignment="1" applyProtection="1">
      <alignment vertical="center" shrinkToFit="1"/>
      <protection locked="0"/>
    </xf>
    <xf numFmtId="0" fontId="38" fillId="2" borderId="13" xfId="0" applyFont="1" applyFill="1" applyBorder="1" applyAlignment="1" applyProtection="1">
      <alignment horizontal="left" vertical="center" shrinkToFit="1"/>
      <protection locked="0"/>
    </xf>
    <xf numFmtId="177" fontId="37" fillId="2" borderId="13" xfId="0" applyNumberFormat="1" applyFont="1" applyFill="1" applyBorder="1" applyAlignment="1">
      <alignment horizontal="right" vertical="center" shrinkToFit="1"/>
    </xf>
    <xf numFmtId="0" fontId="7" fillId="2" borderId="0" xfId="9" applyFont="1" applyFill="1" applyBorder="1" applyAlignment="1" applyProtection="1">
      <alignment vertical="top" shrinkToFit="1"/>
      <protection locked="0"/>
    </xf>
    <xf numFmtId="177" fontId="40" fillId="2" borderId="13" xfId="0" applyNumberFormat="1" applyFont="1" applyFill="1" applyBorder="1" applyAlignment="1">
      <alignment horizontal="right" vertical="center" shrinkToFit="1"/>
    </xf>
    <xf numFmtId="0" fontId="1" fillId="2" borderId="1" xfId="9" applyFont="1" applyFill="1" applyBorder="1" applyAlignment="1" applyProtection="1">
      <alignment horizontal="left" vertical="center" shrinkToFit="1"/>
      <protection locked="0"/>
    </xf>
    <xf numFmtId="176" fontId="26" fillId="2" borderId="1" xfId="9" applyNumberFormat="1" applyFont="1" applyFill="1" applyBorder="1" applyAlignment="1" applyProtection="1">
      <alignment shrinkToFit="1"/>
      <protection locked="0"/>
    </xf>
    <xf numFmtId="0" fontId="1" fillId="2" borderId="1" xfId="9" applyFont="1" applyFill="1" applyBorder="1" applyAlignment="1" applyProtection="1">
      <alignment vertical="center" shrinkToFit="1"/>
      <protection locked="0"/>
    </xf>
    <xf numFmtId="0" fontId="12" fillId="2" borderId="1" xfId="9" applyFont="1" applyFill="1" applyBorder="1" applyAlignment="1" applyProtection="1">
      <alignment horizontal="center" vertical="center" shrinkToFit="1"/>
      <protection locked="0"/>
    </xf>
    <xf numFmtId="176" fontId="20" fillId="2" borderId="1" xfId="9" applyNumberFormat="1" applyFont="1" applyFill="1" applyBorder="1" applyAlignment="1" applyProtection="1">
      <alignment horizontal="right" vertical="center" shrinkToFit="1"/>
      <protection locked="0"/>
    </xf>
    <xf numFmtId="49" fontId="1" fillId="2" borderId="0" xfId="9" applyNumberFormat="1" applyFont="1" applyFill="1" applyBorder="1" applyAlignment="1" applyProtection="1"/>
    <xf numFmtId="0" fontId="1" fillId="2" borderId="0" xfId="9" applyFont="1" applyFill="1" applyBorder="1" applyAlignment="1" applyProtection="1">
      <alignment vertical="top"/>
    </xf>
    <xf numFmtId="0" fontId="3" fillId="2" borderId="0" xfId="9" applyFont="1" applyFill="1" applyBorder="1" applyAlignment="1" applyProtection="1">
      <alignment horizontal="right"/>
    </xf>
    <xf numFmtId="0" fontId="3" fillId="2" borderId="1" xfId="9" applyFont="1" applyFill="1" applyBorder="1" applyAlignment="1" applyProtection="1">
      <alignment horizontal="center" vertical="center"/>
      <protection locked="0"/>
    </xf>
    <xf numFmtId="49" fontId="4" fillId="2" borderId="1" xfId="9" applyNumberFormat="1" applyFont="1" applyFill="1" applyBorder="1" applyAlignment="1" applyProtection="1">
      <alignment horizontal="left" vertical="center" shrinkToFit="1"/>
      <protection locked="0"/>
    </xf>
    <xf numFmtId="49" fontId="4" fillId="2" borderId="1" xfId="9" applyNumberFormat="1" applyFont="1" applyFill="1" applyBorder="1" applyAlignment="1" applyProtection="1">
      <alignment horizontal="center" vertical="center" shrinkToFit="1"/>
      <protection locked="0"/>
    </xf>
    <xf numFmtId="0" fontId="42" fillId="2" borderId="13" xfId="0" applyFont="1" applyFill="1" applyBorder="1" applyAlignment="1">
      <alignment horizontal="left" vertical="center" wrapText="1"/>
    </xf>
    <xf numFmtId="177" fontId="14" fillId="2" borderId="13" xfId="0" quotePrefix="1" applyNumberFormat="1" applyFont="1" applyFill="1" applyBorder="1" applyAlignment="1">
      <alignment horizontal="right" vertical="center"/>
    </xf>
    <xf numFmtId="0" fontId="42" fillId="2" borderId="13" xfId="0" applyFont="1" applyFill="1" applyBorder="1" applyAlignment="1">
      <alignment horizontal="left" vertical="center" wrapText="1" indent="1"/>
    </xf>
    <xf numFmtId="0" fontId="42" fillId="2" borderId="13" xfId="0" applyFont="1" applyFill="1" applyBorder="1" applyAlignment="1">
      <alignment horizontal="left" vertical="center" wrapText="1" indent="2"/>
    </xf>
    <xf numFmtId="177" fontId="41" fillId="2" borderId="13" xfId="0" quotePrefix="1" applyNumberFormat="1" applyFont="1" applyFill="1" applyBorder="1" applyAlignment="1">
      <alignment horizontal="right" vertical="center"/>
    </xf>
    <xf numFmtId="49" fontId="1" fillId="2" borderId="0" xfId="9" applyNumberFormat="1" applyFont="1" applyFill="1" applyBorder="1" applyAlignment="1" applyProtection="1">
      <protection locked="0"/>
    </xf>
    <xf numFmtId="0" fontId="1" fillId="2" borderId="0" xfId="9" applyFont="1" applyFill="1" applyBorder="1" applyAlignment="1" applyProtection="1">
      <alignment horizontal="center" wrapText="1"/>
    </xf>
    <xf numFmtId="0" fontId="1" fillId="2" borderId="0" xfId="9" applyFont="1" applyFill="1" applyBorder="1" applyAlignment="1" applyProtection="1">
      <alignment wrapText="1"/>
    </xf>
    <xf numFmtId="0" fontId="1" fillId="2" borderId="0" xfId="9" applyFont="1" applyFill="1" applyBorder="1" applyAlignment="1" applyProtection="1">
      <alignment horizontal="right" wrapText="1"/>
    </xf>
    <xf numFmtId="176" fontId="56" fillId="2" borderId="1" xfId="9" applyNumberFormat="1" applyFont="1" applyFill="1" applyBorder="1" applyAlignment="1" applyProtection="1">
      <alignment horizontal="center" vertical="center"/>
      <protection locked="0"/>
    </xf>
    <xf numFmtId="0" fontId="25" fillId="2" borderId="1" xfId="9" applyFont="1" applyFill="1" applyBorder="1" applyAlignment="1" applyProtection="1">
      <alignment horizontal="center" wrapText="1"/>
    </xf>
    <xf numFmtId="0" fontId="25" fillId="2" borderId="1" xfId="9" applyFont="1" applyFill="1" applyBorder="1" applyAlignment="1" applyProtection="1">
      <alignment wrapText="1"/>
    </xf>
    <xf numFmtId="0" fontId="25" fillId="2" borderId="1" xfId="9" applyFont="1" applyFill="1" applyBorder="1" applyAlignment="1" applyProtection="1"/>
    <xf numFmtId="0" fontId="25" fillId="2" borderId="0" xfId="9" applyFont="1" applyFill="1" applyBorder="1" applyAlignment="1" applyProtection="1">
      <alignment horizontal="center" wrapText="1"/>
    </xf>
    <xf numFmtId="0" fontId="25" fillId="2" borderId="0" xfId="9" applyFont="1" applyFill="1" applyBorder="1" applyAlignment="1" applyProtection="1">
      <alignment wrapText="1"/>
    </xf>
    <xf numFmtId="0" fontId="25" fillId="2" borderId="0" xfId="9" applyFont="1" applyFill="1" applyBorder="1" applyAlignment="1" applyProtection="1"/>
    <xf numFmtId="0" fontId="2" fillId="2" borderId="0" xfId="9" applyFont="1" applyFill="1" applyBorder="1" applyAlignment="1" applyProtection="1">
      <alignment horizontal="right" vertical="center" wrapText="1"/>
    </xf>
    <xf numFmtId="0" fontId="10" fillId="2" borderId="0" xfId="9" applyFont="1" applyFill="1" applyBorder="1" applyAlignment="1" applyProtection="1">
      <alignment wrapText="1"/>
    </xf>
    <xf numFmtId="49" fontId="2" fillId="2" borderId="1" xfId="9" applyNumberFormat="1" applyFont="1" applyFill="1" applyBorder="1" applyAlignment="1" applyProtection="1">
      <alignment horizontal="center" vertical="center" shrinkToFit="1"/>
      <protection locked="0"/>
    </xf>
    <xf numFmtId="49" fontId="46" fillId="2" borderId="13" xfId="15" applyNumberFormat="1" applyFont="1" applyFill="1" applyBorder="1" applyAlignment="1" applyProtection="1">
      <alignment horizontal="left" vertical="center" shrinkToFit="1"/>
      <protection locked="0"/>
    </xf>
    <xf numFmtId="49" fontId="46" fillId="2" borderId="13" xfId="15" applyNumberFormat="1" applyFont="1" applyFill="1" applyBorder="1" applyProtection="1">
      <alignment horizontal="left" vertical="center" wrapText="1"/>
      <protection locked="0"/>
    </xf>
    <xf numFmtId="177" fontId="6" fillId="2" borderId="13" xfId="0" applyNumberFormat="1" applyFont="1" applyFill="1" applyBorder="1" applyAlignment="1" applyProtection="1">
      <alignment horizontal="right" vertical="center"/>
      <protection locked="0"/>
    </xf>
    <xf numFmtId="49" fontId="45" fillId="2" borderId="13" xfId="15" applyNumberFormat="1" applyFont="1" applyFill="1" applyBorder="1" applyProtection="1">
      <alignment horizontal="left" vertical="center" wrapText="1"/>
      <protection locked="0"/>
    </xf>
    <xf numFmtId="176" fontId="20" fillId="2" borderId="1" xfId="9" applyNumberFormat="1" applyFont="1" applyFill="1" applyBorder="1" applyAlignment="1" applyProtection="1">
      <alignment horizontal="right" vertical="center" wrapText="1"/>
      <protection locked="0"/>
    </xf>
    <xf numFmtId="0" fontId="1" fillId="2" borderId="0" xfId="9" applyFont="1" applyFill="1" applyBorder="1" applyAlignment="1" applyProtection="1">
      <alignment wrapText="1"/>
      <protection locked="0"/>
    </xf>
    <xf numFmtId="177" fontId="17" fillId="2" borderId="13" xfId="0" applyNumberFormat="1" applyFont="1" applyFill="1" applyBorder="1" applyAlignment="1" applyProtection="1">
      <alignment horizontal="right" vertical="center"/>
      <protection locked="0"/>
    </xf>
    <xf numFmtId="49" fontId="2" fillId="2" borderId="0" xfId="9" applyNumberFormat="1" applyFont="1" applyFill="1" applyBorder="1" applyAlignment="1" applyProtection="1"/>
    <xf numFmtId="0" fontId="3" fillId="2" borderId="6" xfId="9" applyFont="1" applyFill="1" applyBorder="1" applyAlignment="1" applyProtection="1">
      <alignment horizontal="center" vertical="center" wrapText="1"/>
      <protection locked="0"/>
    </xf>
    <xf numFmtId="49" fontId="46" fillId="2" borderId="13" xfId="0" quotePrefix="1" applyNumberFormat="1" applyFont="1" applyFill="1" applyBorder="1" applyAlignment="1" applyProtection="1">
      <alignment horizontal="left" vertical="center" wrapText="1"/>
      <protection locked="0"/>
    </xf>
    <xf numFmtId="0" fontId="1" fillId="2" borderId="0" xfId="9" applyFont="1" applyFill="1" applyBorder="1" applyAlignment="1" applyProtection="1">
      <alignment vertical="center"/>
    </xf>
    <xf numFmtId="0" fontId="24" fillId="2" borderId="0" xfId="9" applyFont="1" applyFill="1" applyBorder="1" applyAlignment="1" applyProtection="1">
      <alignment vertical="top"/>
    </xf>
    <xf numFmtId="0" fontId="10" fillId="2" borderId="0" xfId="9" applyFont="1" applyFill="1" applyBorder="1" applyAlignment="1" applyProtection="1">
      <alignment vertical="center"/>
    </xf>
    <xf numFmtId="0" fontId="39" fillId="2" borderId="13" xfId="0" applyFont="1" applyFill="1" applyBorder="1" applyAlignment="1">
      <alignment horizontal="left" vertical="center" wrapText="1"/>
    </xf>
    <xf numFmtId="0" fontId="38" fillId="2" borderId="13" xfId="0" applyFont="1" applyFill="1" applyBorder="1" applyAlignment="1">
      <alignment vertical="center" wrapText="1"/>
    </xf>
    <xf numFmtId="0" fontId="38" fillId="2" borderId="13" xfId="0" applyFont="1" applyFill="1" applyBorder="1" applyAlignment="1">
      <alignment horizontal="center" vertical="center" wrapText="1"/>
    </xf>
    <xf numFmtId="0" fontId="38" fillId="2" borderId="13" xfId="0" applyFont="1" applyFill="1" applyBorder="1" applyAlignment="1" applyProtection="1">
      <alignment horizontal="center" vertical="center"/>
      <protection locked="0"/>
    </xf>
    <xf numFmtId="0" fontId="38" fillId="2" borderId="13" xfId="0" applyFont="1" applyFill="1" applyBorder="1" applyAlignment="1">
      <alignment horizontal="left" vertical="center" wrapText="1"/>
    </xf>
    <xf numFmtId="0" fontId="38" fillId="2" borderId="13" xfId="0" applyFont="1" applyFill="1" applyBorder="1" applyAlignment="1" applyProtection="1">
      <alignment horizontal="center" vertical="center" wrapText="1"/>
      <protection locked="0"/>
    </xf>
    <xf numFmtId="49" fontId="22" fillId="2" borderId="0" xfId="9" applyNumberFormat="1" applyFont="1" applyFill="1" applyBorder="1" applyAlignment="1" applyProtection="1"/>
    <xf numFmtId="0" fontId="22" fillId="2" borderId="0" xfId="9" applyFont="1" applyFill="1" applyBorder="1" applyAlignment="1" applyProtection="1">
      <alignment horizontal="right"/>
    </xf>
    <xf numFmtId="0" fontId="2" fillId="2" borderId="0" xfId="9" applyFont="1" applyFill="1" applyBorder="1" applyAlignment="1" applyProtection="1">
      <alignment horizontal="right"/>
    </xf>
    <xf numFmtId="0" fontId="3" fillId="2" borderId="2" xfId="9" applyFont="1" applyFill="1" applyBorder="1" applyAlignment="1" applyProtection="1">
      <alignment horizontal="left" vertical="center"/>
    </xf>
    <xf numFmtId="0" fontId="3" fillId="2" borderId="2" xfId="9" applyFont="1" applyFill="1" applyBorder="1" applyAlignment="1" applyProtection="1">
      <alignment vertical="center"/>
    </xf>
    <xf numFmtId="49" fontId="3" fillId="2" borderId="1" xfId="9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9" applyNumberFormat="1" applyFont="1" applyFill="1" applyBorder="1" applyAlignment="1" applyProtection="1">
      <alignment horizontal="center" vertical="center"/>
      <protection locked="0"/>
    </xf>
    <xf numFmtId="0" fontId="18" fillId="2" borderId="0" xfId="9" applyFont="1" applyFill="1" applyBorder="1" applyAlignment="1" applyProtection="1">
      <alignment vertical="top"/>
    </xf>
    <xf numFmtId="0" fontId="21" fillId="2" borderId="0" xfId="1" applyFont="1" applyFill="1" applyBorder="1" applyAlignment="1" applyProtection="1">
      <alignment horizontal="center" vertical="center"/>
    </xf>
    <xf numFmtId="0" fontId="19" fillId="2" borderId="1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Border="1" applyAlignment="1" applyProtection="1">
      <alignment wrapText="1"/>
    </xf>
    <xf numFmtId="0" fontId="7" fillId="2" borderId="0" xfId="9" applyFont="1" applyFill="1" applyBorder="1" applyAlignment="1" applyProtection="1">
      <alignment vertical="top" wrapText="1"/>
    </xf>
    <xf numFmtId="0" fontId="4" fillId="2" borderId="0" xfId="9" applyFont="1" applyFill="1" applyBorder="1" applyAlignment="1" applyProtection="1">
      <alignment horizontal="right" vertical="center" wrapText="1"/>
    </xf>
    <xf numFmtId="0" fontId="15" fillId="2" borderId="0" xfId="9" applyFont="1" applyFill="1" applyBorder="1" applyAlignment="1" applyProtection="1">
      <alignment vertical="top"/>
    </xf>
    <xf numFmtId="0" fontId="3" fillId="2" borderId="0" xfId="9" applyFont="1" applyFill="1" applyBorder="1" applyAlignment="1" applyProtection="1">
      <alignment wrapText="1"/>
    </xf>
    <xf numFmtId="0" fontId="10" fillId="2" borderId="0" xfId="9" applyFont="1" applyFill="1" applyBorder="1" applyAlignment="1" applyProtection="1">
      <alignment vertical="top" wrapText="1"/>
    </xf>
    <xf numFmtId="0" fontId="4" fillId="2" borderId="1" xfId="9" applyFont="1" applyFill="1" applyBorder="1" applyAlignment="1" applyProtection="1">
      <alignment horizontal="left" vertical="center" wrapText="1"/>
      <protection locked="0"/>
    </xf>
    <xf numFmtId="0" fontId="4" fillId="2" borderId="1" xfId="9" applyFont="1" applyFill="1" applyBorder="1" applyAlignment="1" applyProtection="1">
      <alignment horizontal="left" vertical="center"/>
      <protection locked="0"/>
    </xf>
    <xf numFmtId="0" fontId="1" fillId="2" borderId="0" xfId="14" applyFill="1" applyAlignment="1" applyProtection="1">
      <alignment vertical="center"/>
    </xf>
    <xf numFmtId="0" fontId="9" fillId="2" borderId="0" xfId="14" applyNumberFormat="1" applyFont="1" applyFill="1" applyBorder="1" applyAlignment="1" applyProtection="1">
      <alignment horizontal="right" vertical="center"/>
    </xf>
    <xf numFmtId="0" fontId="1" fillId="2" borderId="0" xfId="14" applyFill="1" applyAlignment="1" applyProtection="1">
      <alignment vertical="center"/>
      <protection locked="0"/>
    </xf>
    <xf numFmtId="0" fontId="1" fillId="2" borderId="0" xfId="8" applyFont="1" applyFill="1" applyBorder="1" applyAlignment="1" applyProtection="1"/>
    <xf numFmtId="49" fontId="2" fillId="2" borderId="0" xfId="8" applyNumberFormat="1" applyFont="1" applyFill="1" applyBorder="1" applyAlignment="1" applyProtection="1"/>
    <xf numFmtId="0" fontId="2" fillId="2" borderId="0" xfId="8" applyFont="1" applyFill="1" applyBorder="1" applyAlignment="1" applyProtection="1"/>
    <xf numFmtId="0" fontId="2" fillId="2" borderId="0" xfId="8" applyFont="1" applyFill="1" applyBorder="1" applyAlignment="1" applyProtection="1">
      <alignment horizontal="right" vertical="center"/>
      <protection locked="0"/>
    </xf>
    <xf numFmtId="0" fontId="39" fillId="2" borderId="13" xfId="0" applyFont="1" applyFill="1" applyBorder="1" applyAlignment="1" applyProtection="1">
      <alignment horizontal="left" vertical="center" wrapText="1"/>
      <protection locked="0"/>
    </xf>
    <xf numFmtId="0" fontId="39" fillId="2" borderId="13" xfId="0" applyFont="1" applyFill="1" applyBorder="1" applyAlignment="1" applyProtection="1">
      <alignment horizontal="left" vertical="center"/>
      <protection locked="0"/>
    </xf>
    <xf numFmtId="49" fontId="39" fillId="2" borderId="13" xfId="15" applyNumberFormat="1" applyFont="1" applyFill="1" applyBorder="1">
      <alignment horizontal="left" vertical="center" wrapText="1"/>
    </xf>
    <xf numFmtId="49" fontId="38" fillId="2" borderId="13" xfId="0" applyNumberFormat="1" applyFont="1" applyFill="1" applyBorder="1" applyAlignment="1">
      <alignment horizontal="center" vertical="center" wrapText="1"/>
    </xf>
    <xf numFmtId="49" fontId="45" fillId="2" borderId="10" xfId="15" applyNumberFormat="1" applyFont="1" applyFill="1" applyBorder="1" applyProtection="1">
      <alignment horizontal="left" vertical="center" wrapText="1"/>
      <protection locked="0"/>
    </xf>
    <xf numFmtId="177" fontId="17" fillId="2" borderId="10" xfId="0" applyNumberFormat="1" applyFont="1" applyFill="1" applyBorder="1" applyAlignment="1" applyProtection="1">
      <alignment horizontal="right" vertical="center"/>
      <protection locked="0"/>
    </xf>
    <xf numFmtId="0" fontId="1" fillId="2" borderId="1" xfId="9" applyFont="1" applyFill="1" applyBorder="1" applyAlignment="1" applyProtection="1">
      <alignment wrapText="1"/>
      <protection locked="0"/>
    </xf>
    <xf numFmtId="0" fontId="13" fillId="2" borderId="0" xfId="9" applyFont="1" applyFill="1" applyBorder="1" applyAlignment="1" applyProtection="1">
      <alignment horizontal="center" vertical="center"/>
    </xf>
    <xf numFmtId="0" fontId="13" fillId="2" borderId="0" xfId="9" applyFont="1" applyFill="1" applyBorder="1" applyAlignment="1" applyProtection="1">
      <alignment horizontal="center" vertical="top"/>
    </xf>
    <xf numFmtId="0" fontId="3" fillId="2" borderId="0" xfId="9" applyFont="1" applyFill="1" applyBorder="1" applyAlignment="1" applyProtection="1">
      <alignment horizontal="left" vertical="center"/>
    </xf>
    <xf numFmtId="0" fontId="16" fillId="2" borderId="0" xfId="9" applyFont="1" applyFill="1" applyBorder="1" applyAlignment="1" applyProtection="1">
      <alignment horizontal="center" vertical="center"/>
    </xf>
    <xf numFmtId="0" fontId="3" fillId="2" borderId="1" xfId="9" applyFont="1" applyFill="1" applyBorder="1" applyAlignment="1" applyProtection="1">
      <alignment horizontal="center" vertical="center"/>
      <protection locked="0"/>
    </xf>
    <xf numFmtId="0" fontId="3" fillId="2" borderId="1" xfId="9" applyFont="1" applyFill="1" applyBorder="1" applyAlignment="1" applyProtection="1">
      <alignment horizontal="center" vertical="center" shrinkToFit="1"/>
      <protection locked="0"/>
    </xf>
    <xf numFmtId="0" fontId="39" fillId="2" borderId="13" xfId="0" applyFont="1" applyFill="1" applyBorder="1" applyAlignment="1" applyProtection="1">
      <alignment horizontal="center" vertical="center" shrinkToFit="1"/>
      <protection locked="0"/>
    </xf>
    <xf numFmtId="0" fontId="39" fillId="2" borderId="13" xfId="0" applyFont="1" applyFill="1" applyBorder="1" applyAlignment="1" applyProtection="1">
      <alignment vertical="top" shrinkToFit="1"/>
      <protection locked="0"/>
    </xf>
    <xf numFmtId="0" fontId="1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0" xfId="9" applyFont="1" applyFill="1" applyBorder="1" applyAlignment="1" applyProtection="1">
      <alignment horizontal="right" vertical="center"/>
    </xf>
    <xf numFmtId="0" fontId="3" fillId="2" borderId="0" xfId="9" applyFont="1" applyFill="1" applyBorder="1" applyAlignment="1" applyProtection="1"/>
    <xf numFmtId="0" fontId="3" fillId="2" borderId="0" xfId="9" applyFont="1" applyFill="1" applyBorder="1" applyAlignment="1" applyProtection="1">
      <alignment horizontal="center" vertical="center"/>
    </xf>
    <xf numFmtId="0" fontId="3" fillId="2" borderId="0" xfId="9" applyFont="1" applyFill="1" applyBorder="1" applyAlignment="1" applyProtection="1">
      <alignment horizontal="left" vertical="center" wrapText="1"/>
    </xf>
    <xf numFmtId="0" fontId="3" fillId="2" borderId="0" xfId="9" applyFont="1" applyFill="1" applyBorder="1" applyAlignment="1" applyProtection="1">
      <alignment wrapText="1"/>
    </xf>
    <xf numFmtId="0" fontId="3" fillId="2" borderId="1" xfId="9" applyFont="1" applyFill="1" applyBorder="1" applyAlignment="1" applyProtection="1">
      <alignment horizontal="center" vertical="center" wrapText="1"/>
    </xf>
    <xf numFmtId="0" fontId="3" fillId="2" borderId="3" xfId="9" applyFont="1" applyFill="1" applyBorder="1" applyAlignment="1" applyProtection="1">
      <alignment horizontal="center" vertical="center" wrapText="1"/>
    </xf>
    <xf numFmtId="0" fontId="3" fillId="2" borderId="4" xfId="9" applyFont="1" applyFill="1" applyBorder="1" applyAlignment="1" applyProtection="1">
      <alignment horizontal="center" vertical="center" wrapText="1"/>
    </xf>
    <xf numFmtId="0" fontId="3" fillId="2" borderId="5" xfId="9" applyFont="1" applyFill="1" applyBorder="1" applyAlignment="1" applyProtection="1">
      <alignment horizontal="center" vertical="center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6" xfId="9" applyFont="1" applyFill="1" applyBorder="1" applyAlignment="1" applyProtection="1">
      <alignment horizontal="center" vertical="center" wrapText="1"/>
      <protection locked="0"/>
    </xf>
    <xf numFmtId="0" fontId="3" fillId="2" borderId="7" xfId="9" applyFont="1" applyFill="1" applyBorder="1" applyAlignment="1" applyProtection="1">
      <alignment horizontal="center" vertical="center" wrapText="1"/>
      <protection locked="0"/>
    </xf>
    <xf numFmtId="0" fontId="3" fillId="2" borderId="14" xfId="9" applyFont="1" applyFill="1" applyBorder="1" applyAlignment="1" applyProtection="1">
      <alignment horizontal="center" vertical="center" wrapText="1"/>
      <protection locked="0"/>
    </xf>
    <xf numFmtId="0" fontId="3" fillId="2" borderId="8" xfId="9" applyFont="1" applyFill="1" applyBorder="1" applyAlignment="1" applyProtection="1">
      <alignment horizontal="center" vertical="center" wrapText="1"/>
      <protection locked="0"/>
    </xf>
    <xf numFmtId="0" fontId="43" fillId="2" borderId="13" xfId="0" applyFont="1" applyFill="1" applyBorder="1" applyAlignment="1">
      <alignment horizontal="center" vertical="center"/>
    </xf>
    <xf numFmtId="49" fontId="3" fillId="2" borderId="1" xfId="9" applyNumberFormat="1" applyFont="1" applyFill="1" applyBorder="1" applyAlignment="1" applyProtection="1">
      <alignment horizontal="left" vertical="center"/>
      <protection locked="0"/>
    </xf>
    <xf numFmtId="49" fontId="3" fillId="2" borderId="1" xfId="9" applyNumberFormat="1" applyFont="1" applyFill="1" applyBorder="1" applyAlignment="1" applyProtection="1">
      <alignment horizontal="center" vertical="center"/>
      <protection locked="0"/>
    </xf>
    <xf numFmtId="0" fontId="3" fillId="2" borderId="2" xfId="9" applyFont="1" applyFill="1" applyBorder="1" applyAlignment="1" applyProtection="1">
      <alignment horizontal="left" vertical="center"/>
    </xf>
    <xf numFmtId="0" fontId="52" fillId="2" borderId="0" xfId="9" applyFont="1" applyFill="1" applyBorder="1" applyAlignment="1" applyProtection="1">
      <alignment horizontal="center" vertical="center" wrapText="1"/>
    </xf>
    <xf numFmtId="0" fontId="53" fillId="2" borderId="0" xfId="9" applyFont="1" applyFill="1" applyBorder="1" applyAlignment="1" applyProtection="1">
      <alignment horizontal="center" vertical="center" wrapText="1"/>
    </xf>
    <xf numFmtId="0" fontId="45" fillId="2" borderId="0" xfId="9" applyFont="1" applyFill="1" applyBorder="1" applyAlignment="1" applyProtection="1">
      <alignment horizontal="left" vertical="center"/>
      <protection locked="0"/>
    </xf>
    <xf numFmtId="0" fontId="44" fillId="2" borderId="0" xfId="9" applyFont="1" applyFill="1" applyBorder="1" applyAlignment="1" applyProtection="1">
      <alignment horizontal="center" wrapText="1"/>
    </xf>
    <xf numFmtId="0" fontId="44" fillId="2" borderId="0" xfId="9" applyFont="1" applyFill="1" applyBorder="1" applyAlignment="1" applyProtection="1">
      <alignment wrapText="1"/>
    </xf>
    <xf numFmtId="0" fontId="44" fillId="2" borderId="0" xfId="9" applyFont="1" applyFill="1" applyBorder="1" applyAlignment="1" applyProtection="1"/>
    <xf numFmtId="0" fontId="47" fillId="2" borderId="10" xfId="9" applyFont="1" applyFill="1" applyBorder="1" applyAlignment="1" applyProtection="1">
      <alignment horizontal="center" vertical="center"/>
    </xf>
    <xf numFmtId="0" fontId="47" fillId="2" borderId="11" xfId="9" applyFont="1" applyFill="1" applyBorder="1" applyAlignment="1" applyProtection="1">
      <alignment horizontal="center" vertical="center"/>
    </xf>
    <xf numFmtId="0" fontId="47" fillId="2" borderId="12" xfId="9" applyFont="1" applyFill="1" applyBorder="1" applyAlignment="1" applyProtection="1">
      <alignment horizontal="center" vertical="center"/>
    </xf>
    <xf numFmtId="0" fontId="47" fillId="2" borderId="9" xfId="9" applyFont="1" applyFill="1" applyBorder="1" applyAlignment="1" applyProtection="1">
      <alignment horizontal="center" vertical="center" wrapText="1"/>
    </xf>
    <xf numFmtId="0" fontId="47" fillId="2" borderId="15" xfId="9" applyFont="1" applyFill="1" applyBorder="1" applyAlignment="1" applyProtection="1">
      <alignment horizontal="center" vertical="center" wrapText="1"/>
    </xf>
    <xf numFmtId="0" fontId="47" fillId="2" borderId="9" xfId="9" applyFont="1" applyFill="1" applyBorder="1" applyAlignment="1" applyProtection="1">
      <alignment horizontal="center" vertical="center"/>
    </xf>
    <xf numFmtId="0" fontId="47" fillId="2" borderId="15" xfId="9" applyFont="1" applyFill="1" applyBorder="1" applyAlignment="1" applyProtection="1">
      <alignment horizontal="center" vertical="center"/>
    </xf>
    <xf numFmtId="0" fontId="39" fillId="2" borderId="13" xfId="0" applyFont="1" applyFill="1" applyBorder="1" applyAlignment="1" applyProtection="1">
      <alignment horizontal="center" vertical="center" wrapText="1"/>
      <protection locked="0"/>
    </xf>
    <xf numFmtId="49" fontId="3" fillId="2" borderId="1" xfId="9" applyNumberFormat="1" applyFont="1" applyFill="1" applyBorder="1" applyAlignment="1" applyProtection="1">
      <alignment horizontal="center" vertical="center" wrapText="1"/>
      <protection locked="0"/>
    </xf>
    <xf numFmtId="49" fontId="10" fillId="2" borderId="0" xfId="9" applyNumberFormat="1" applyFont="1" applyFill="1" applyBorder="1" applyAlignment="1" applyProtection="1"/>
    <xf numFmtId="0" fontId="10" fillId="2" borderId="0" xfId="9" applyFont="1" applyFill="1" applyBorder="1" applyAlignment="1" applyProtection="1"/>
    <xf numFmtId="0" fontId="3" fillId="2" borderId="2" xfId="9" applyFont="1" applyFill="1" applyBorder="1" applyAlignment="1" applyProtection="1">
      <alignment horizontal="center" vertical="center" wrapText="1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3" fillId="2" borderId="5" xfId="9" applyFont="1" applyFill="1" applyBorder="1" applyAlignment="1" applyProtection="1">
      <alignment horizontal="center" vertical="center" wrapText="1"/>
      <protection locked="0"/>
    </xf>
    <xf numFmtId="49" fontId="3" fillId="2" borderId="6" xfId="9" applyNumberFormat="1" applyFont="1" applyFill="1" applyBorder="1" applyAlignment="1" applyProtection="1">
      <alignment horizontal="center" vertical="center" wrapText="1"/>
      <protection locked="0"/>
    </xf>
    <xf numFmtId="49" fontId="3" fillId="2" borderId="8" xfId="9" applyNumberFormat="1" applyFont="1" applyFill="1" applyBorder="1" applyAlignment="1" applyProtection="1">
      <alignment horizontal="center" vertical="center" wrapText="1"/>
      <protection locked="0"/>
    </xf>
    <xf numFmtId="49" fontId="3" fillId="2" borderId="7" xfId="9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/>
    </xf>
    <xf numFmtId="0" fontId="10" fillId="2" borderId="0" xfId="9" applyFont="1" applyFill="1" applyBorder="1" applyAlignment="1" applyProtection="1">
      <alignment horizontal="left" vertical="center"/>
    </xf>
    <xf numFmtId="0" fontId="10" fillId="2" borderId="0" xfId="9" applyFont="1" applyFill="1" applyBorder="1" applyAlignment="1" applyProtection="1">
      <alignment vertical="center"/>
    </xf>
    <xf numFmtId="0" fontId="10" fillId="2" borderId="0" xfId="9" applyFont="1" applyFill="1" applyBorder="1" applyAlignment="1" applyProtection="1">
      <alignment vertical="top"/>
    </xf>
    <xf numFmtId="0" fontId="38" fillId="2" borderId="13" xfId="0" applyFont="1" applyFill="1" applyBorder="1" applyAlignment="1">
      <alignment horizontal="left" vertical="center" wrapText="1"/>
    </xf>
    <xf numFmtId="0" fontId="38" fillId="2" borderId="13" xfId="0" applyFont="1" applyFill="1" applyBorder="1" applyAlignment="1" applyProtection="1">
      <alignment horizontal="left" vertical="center" wrapText="1"/>
      <protection locked="0"/>
    </xf>
    <xf numFmtId="0" fontId="8" fillId="2" borderId="3" xfId="9" applyFont="1" applyFill="1" applyBorder="1" applyAlignment="1" applyProtection="1">
      <alignment horizontal="center" vertical="center"/>
      <protection locked="0"/>
    </xf>
    <xf numFmtId="0" fontId="8" fillId="2" borderId="4" xfId="9" applyFont="1" applyFill="1" applyBorder="1" applyAlignment="1" applyProtection="1">
      <alignment horizontal="center" vertical="center"/>
      <protection locked="0"/>
    </xf>
    <xf numFmtId="0" fontId="8" fillId="2" borderId="5" xfId="9" applyFont="1" applyFill="1" applyBorder="1" applyAlignment="1" applyProtection="1">
      <alignment horizontal="center" vertical="center"/>
      <protection locked="0"/>
    </xf>
    <xf numFmtId="0" fontId="3" fillId="2" borderId="6" xfId="9" applyFont="1" applyFill="1" applyBorder="1" applyAlignment="1" applyProtection="1">
      <alignment horizontal="center" vertical="center"/>
      <protection locked="0"/>
    </xf>
    <xf numFmtId="0" fontId="3" fillId="2" borderId="7" xfId="9" applyFont="1" applyFill="1" applyBorder="1" applyAlignment="1" applyProtection="1">
      <alignment horizontal="center" vertical="center"/>
      <protection locked="0"/>
    </xf>
    <xf numFmtId="0" fontId="13" fillId="2" borderId="0" xfId="9" applyFont="1" applyFill="1" applyBorder="1" applyAlignment="1" applyProtection="1">
      <alignment horizontal="center" vertical="center" wrapText="1"/>
    </xf>
    <xf numFmtId="49" fontId="3" fillId="2" borderId="3" xfId="9" applyNumberFormat="1" applyFont="1" applyFill="1" applyBorder="1" applyAlignment="1" applyProtection="1">
      <alignment horizontal="center" vertical="center" wrapText="1"/>
      <protection locked="0"/>
    </xf>
    <xf numFmtId="49" fontId="3" fillId="2" borderId="5" xfId="9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9" applyFont="1" applyFill="1" applyBorder="1" applyAlignment="1" applyProtection="1">
      <alignment horizontal="center" vertical="center"/>
      <protection locked="0"/>
    </xf>
    <xf numFmtId="0" fontId="12" fillId="2" borderId="1" xfId="9" applyFont="1" applyFill="1" applyBorder="1" applyAlignment="1" applyProtection="1">
      <alignment horizontal="left" vertical="center"/>
      <protection locked="0"/>
    </xf>
    <xf numFmtId="0" fontId="12" fillId="2" borderId="1" xfId="9" applyFont="1" applyFill="1" applyBorder="1" applyAlignment="1" applyProtection="1">
      <alignment horizontal="right" vertical="center"/>
      <protection locked="0"/>
    </xf>
    <xf numFmtId="0" fontId="3" fillId="2" borderId="6" xfId="9" applyFont="1" applyFill="1" applyBorder="1" applyAlignment="1" applyProtection="1">
      <alignment horizontal="center" vertical="center" wrapText="1"/>
    </xf>
    <xf numFmtId="0" fontId="3" fillId="2" borderId="7" xfId="9" applyFont="1" applyFill="1" applyBorder="1" applyAlignment="1" applyProtection="1">
      <alignment horizontal="center" vertical="center" wrapText="1"/>
    </xf>
    <xf numFmtId="0" fontId="3" fillId="2" borderId="0" xfId="9" applyFont="1" applyFill="1" applyAlignment="1" applyProtection="1">
      <alignment horizontal="center" vertical="center"/>
    </xf>
    <xf numFmtId="0" fontId="13" fillId="2" borderId="0" xfId="9" applyFont="1" applyFill="1" applyAlignment="1" applyProtection="1">
      <alignment horizontal="center" vertical="center" wrapText="1"/>
    </xf>
    <xf numFmtId="0" fontId="3" fillId="2" borderId="0" xfId="9" applyFont="1" applyFill="1" applyAlignment="1" applyProtection="1">
      <alignment horizontal="center" vertical="center" wrapText="1"/>
    </xf>
    <xf numFmtId="0" fontId="47" fillId="2" borderId="0" xfId="9" applyFont="1" applyFill="1" applyBorder="1" applyAlignment="1" applyProtection="1">
      <alignment horizontal="left" vertical="center" wrapText="1"/>
    </xf>
    <xf numFmtId="0" fontId="47" fillId="2" borderId="0" xfId="9" applyFont="1" applyFill="1" applyBorder="1" applyAlignment="1" applyProtection="1">
      <alignment wrapText="1"/>
    </xf>
    <xf numFmtId="0" fontId="47" fillId="2" borderId="0" xfId="9" applyFont="1" applyFill="1" applyBorder="1" applyAlignment="1" applyProtection="1">
      <alignment horizontal="right" wrapText="1"/>
    </xf>
    <xf numFmtId="0" fontId="47" fillId="2" borderId="2" xfId="9" applyFont="1" applyFill="1" applyBorder="1" applyAlignment="1" applyProtection="1">
      <alignment horizontal="center" vertical="center"/>
    </xf>
    <xf numFmtId="0" fontId="47" fillId="2" borderId="1" xfId="9" applyFont="1" applyFill="1" applyBorder="1" applyAlignment="1" applyProtection="1">
      <alignment horizontal="center" vertical="center"/>
      <protection locked="0"/>
    </xf>
    <xf numFmtId="0" fontId="47" fillId="2" borderId="3" xfId="9" applyFont="1" applyFill="1" applyBorder="1" applyAlignment="1" applyProtection="1">
      <alignment horizontal="center" vertical="center"/>
      <protection locked="0"/>
    </xf>
    <xf numFmtId="0" fontId="47" fillId="2" borderId="4" xfId="9" applyFont="1" applyFill="1" applyBorder="1" applyAlignment="1" applyProtection="1">
      <alignment horizontal="center" vertical="center"/>
      <protection locked="0"/>
    </xf>
    <xf numFmtId="49" fontId="47" fillId="2" borderId="6" xfId="9" applyNumberFormat="1" applyFont="1" applyFill="1" applyBorder="1" applyAlignment="1" applyProtection="1">
      <alignment horizontal="center" vertical="center" wrapText="1"/>
      <protection locked="0"/>
    </xf>
    <xf numFmtId="49" fontId="47" fillId="2" borderId="7" xfId="9" applyNumberFormat="1" applyFont="1" applyFill="1" applyBorder="1" applyAlignment="1" applyProtection="1">
      <alignment horizontal="center" vertical="center" wrapText="1"/>
      <protection locked="0"/>
    </xf>
    <xf numFmtId="0" fontId="49" fillId="2" borderId="0" xfId="14" applyNumberFormat="1" applyFont="1" applyFill="1" applyBorder="1" applyAlignment="1" applyProtection="1">
      <alignment horizontal="center" vertical="center"/>
    </xf>
    <xf numFmtId="0" fontId="47" fillId="2" borderId="2" xfId="14" applyFont="1" applyFill="1" applyBorder="1" applyAlignment="1" applyProtection="1">
      <alignment horizontal="center" vertical="center"/>
    </xf>
    <xf numFmtId="0" fontId="47" fillId="2" borderId="1" xfId="6" applyFont="1" applyFill="1" applyBorder="1" applyAlignment="1" applyProtection="1">
      <alignment horizontal="center" vertical="center" wrapText="1"/>
      <protection locked="0"/>
    </xf>
    <xf numFmtId="0" fontId="51" fillId="2" borderId="0" xfId="8" applyFont="1" applyFill="1" applyBorder="1" applyAlignment="1" applyProtection="1">
      <alignment horizontal="center" vertical="center"/>
    </xf>
    <xf numFmtId="0" fontId="47" fillId="2" borderId="1" xfId="8" applyFont="1" applyFill="1" applyBorder="1" applyAlignment="1" applyProtection="1">
      <alignment horizontal="center" vertical="center"/>
    </xf>
    <xf numFmtId="0" fontId="47" fillId="2" borderId="1" xfId="8" applyFont="1" applyFill="1" applyBorder="1" applyAlignment="1" applyProtection="1">
      <alignment horizontal="center" vertical="center" wrapText="1"/>
      <protection locked="0"/>
    </xf>
    <xf numFmtId="0" fontId="47" fillId="2" borderId="1" xfId="8" applyFont="1" applyFill="1" applyBorder="1" applyAlignment="1" applyProtection="1">
      <alignment horizontal="center" vertical="center" wrapText="1"/>
    </xf>
    <xf numFmtId="0" fontId="39" fillId="2" borderId="13" xfId="0" applyFont="1" applyFill="1" applyBorder="1" applyAlignment="1" applyProtection="1">
      <alignment horizontal="left" vertical="center" wrapText="1"/>
      <protection locked="0"/>
    </xf>
  </cellXfs>
  <cellStyles count="16">
    <cellStyle name="Normal" xfId="9"/>
    <cellStyle name="Normal 2" xfId="5"/>
    <cellStyle name="Normal 3" xfId="8"/>
    <cellStyle name="TextStyle" xfId="15"/>
    <cellStyle name="常规" xfId="0" builtinId="0"/>
    <cellStyle name="常规 11" xfId="10"/>
    <cellStyle name="常规 2" xfId="11"/>
    <cellStyle name="常规 2 11" xfId="2"/>
    <cellStyle name="常规 2 2" xfId="7"/>
    <cellStyle name="常规 3" xfId="12"/>
    <cellStyle name="常规 3 2" xfId="4"/>
    <cellStyle name="常规 3 3" xfId="6"/>
    <cellStyle name="常规 4" xfId="13"/>
    <cellStyle name="常规 5" xfId="14"/>
    <cellStyle name="常规 6" xfId="3"/>
    <cellStyle name="超链接" xfId="1" builtinId="8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4"/>
  <sheetViews>
    <sheetView showGridLines="0" view="pageBreakPreview" zoomScale="60" workbookViewId="0"/>
  </sheetViews>
  <sheetFormatPr defaultColWidth="0" defaultRowHeight="13.2" zeroHeight="1"/>
  <cols>
    <col min="1" max="1" width="129" customWidth="1"/>
    <col min="2" max="16384" width="9.109375" hidden="1"/>
  </cols>
  <sheetData>
    <row r="1" spans="1:1" ht="129.9" customHeight="1">
      <c r="A1" s="10"/>
    </row>
    <row r="2" spans="1:1" ht="57" customHeight="1">
      <c r="A2" s="11" t="s">
        <v>261</v>
      </c>
    </row>
    <row r="3" spans="1:1" ht="57" customHeight="1">
      <c r="A3" s="11" t="s">
        <v>0</v>
      </c>
    </row>
    <row r="4" spans="1:1" ht="169.5" customHeight="1">
      <c r="A4" s="10"/>
    </row>
  </sheetData>
  <phoneticPr fontId="36" type="noConversion"/>
  <printOptions horizontalCentered="1" verticalCentered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AA9"/>
  <sheetViews>
    <sheetView showZeros="0" view="pageBreakPreview" zoomScale="50" zoomScaleNormal="85" zoomScaleSheetLayoutView="50" workbookViewId="0">
      <pane xSplit="3" ySplit="7" topLeftCell="D8" activePane="bottomRight" state="frozen"/>
      <selection pane="topRight"/>
      <selection pane="bottomLeft"/>
      <selection pane="bottomRight" activeCell="N20" sqref="N20"/>
    </sheetView>
  </sheetViews>
  <sheetFormatPr defaultColWidth="9.109375" defaultRowHeight="14.25" customHeight="1"/>
  <cols>
    <col min="1" max="1" width="15.6640625" style="15" customWidth="1"/>
    <col min="2" max="2" width="22.109375" style="15" customWidth="1"/>
    <col min="3" max="3" width="19" style="15" customWidth="1"/>
    <col min="4" max="4" width="18.33203125" style="15" customWidth="1"/>
    <col min="5" max="8" width="15.6640625" style="15" customWidth="1"/>
    <col min="9" max="27" width="12.6640625" style="15" customWidth="1"/>
    <col min="28" max="16384" width="9.109375" style="15"/>
  </cols>
  <sheetData>
    <row r="1" spans="1:27" s="93" customFormat="1" ht="13.5" customHeight="1">
      <c r="E1" s="152"/>
      <c r="F1" s="152"/>
      <c r="G1" s="152"/>
      <c r="H1" s="152"/>
      <c r="I1" s="91"/>
      <c r="J1" s="91"/>
      <c r="K1" s="91"/>
      <c r="L1" s="91"/>
      <c r="M1" s="91"/>
      <c r="N1" s="91"/>
      <c r="O1" s="91"/>
      <c r="P1" s="91"/>
      <c r="Q1" s="91"/>
      <c r="AA1" s="92"/>
    </row>
    <row r="2" spans="1:27" s="93" customFormat="1" ht="51.9" customHeight="1">
      <c r="A2" s="196" t="s">
        <v>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</row>
    <row r="3" spans="1:27" s="95" customFormat="1" ht="24" customHeight="1">
      <c r="A3" s="198" t="str">
        <f>"单位名称："&amp;封面!$A$2</f>
        <v>单位名称：大理市教师进修学校</v>
      </c>
      <c r="B3" s="198"/>
      <c r="C3" s="198"/>
      <c r="D3" s="198"/>
      <c r="E3" s="198"/>
      <c r="F3" s="198"/>
      <c r="G3" s="198"/>
      <c r="H3" s="198"/>
      <c r="I3" s="94"/>
      <c r="J3" s="94"/>
      <c r="K3" s="94"/>
      <c r="L3" s="94"/>
      <c r="M3" s="94"/>
      <c r="N3" s="94"/>
      <c r="O3" s="94"/>
      <c r="P3" s="94"/>
      <c r="Q3" s="94"/>
      <c r="Z3" s="247" t="s">
        <v>19</v>
      </c>
      <c r="AA3" s="247"/>
    </row>
    <row r="4" spans="1:27" ht="24" customHeight="1">
      <c r="A4" s="214" t="s">
        <v>207</v>
      </c>
      <c r="B4" s="214" t="s">
        <v>172</v>
      </c>
      <c r="C4" s="214" t="s">
        <v>173</v>
      </c>
      <c r="D4" s="214" t="s">
        <v>208</v>
      </c>
      <c r="E4" s="214" t="s">
        <v>174</v>
      </c>
      <c r="F4" s="214" t="s">
        <v>175</v>
      </c>
      <c r="G4" s="214" t="s">
        <v>209</v>
      </c>
      <c r="H4" s="214" t="s">
        <v>210</v>
      </c>
      <c r="I4" s="214" t="s">
        <v>74</v>
      </c>
      <c r="J4" s="241" t="s">
        <v>75</v>
      </c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3"/>
      <c r="V4" s="211" t="s">
        <v>62</v>
      </c>
      <c r="W4" s="212"/>
      <c r="X4" s="212"/>
      <c r="Y4" s="212"/>
      <c r="Z4" s="212"/>
      <c r="AA4" s="213"/>
    </row>
    <row r="5" spans="1:27" ht="24" customHeight="1">
      <c r="A5" s="214"/>
      <c r="B5" s="214"/>
      <c r="C5" s="214"/>
      <c r="D5" s="214"/>
      <c r="E5" s="214"/>
      <c r="F5" s="214"/>
      <c r="G5" s="214"/>
      <c r="H5" s="214"/>
      <c r="I5" s="214"/>
      <c r="J5" s="215" t="s">
        <v>76</v>
      </c>
      <c r="K5" s="241" t="s">
        <v>77</v>
      </c>
      <c r="L5" s="243"/>
      <c r="M5" s="215" t="s">
        <v>78</v>
      </c>
      <c r="N5" s="215" t="s">
        <v>79</v>
      </c>
      <c r="O5" s="215" t="s">
        <v>80</v>
      </c>
      <c r="P5" s="241" t="s">
        <v>81</v>
      </c>
      <c r="Q5" s="242"/>
      <c r="R5" s="242"/>
      <c r="S5" s="242"/>
      <c r="T5" s="242"/>
      <c r="U5" s="243"/>
      <c r="V5" s="215" t="s">
        <v>76</v>
      </c>
      <c r="W5" s="215" t="s">
        <v>77</v>
      </c>
      <c r="X5" s="215" t="s">
        <v>78</v>
      </c>
      <c r="Y5" s="215" t="s">
        <v>79</v>
      </c>
      <c r="Z5" s="215" t="s">
        <v>80</v>
      </c>
      <c r="AA5" s="215" t="s">
        <v>81</v>
      </c>
    </row>
    <row r="6" spans="1:27" ht="32.25" customHeight="1">
      <c r="A6" s="214"/>
      <c r="B6" s="214"/>
      <c r="C6" s="214"/>
      <c r="D6" s="214"/>
      <c r="E6" s="214"/>
      <c r="F6" s="214"/>
      <c r="G6" s="214"/>
      <c r="H6" s="214"/>
      <c r="I6" s="214"/>
      <c r="J6" s="216"/>
      <c r="K6" s="97" t="s">
        <v>178</v>
      </c>
      <c r="L6" s="97" t="s">
        <v>211</v>
      </c>
      <c r="M6" s="216"/>
      <c r="N6" s="216"/>
      <c r="O6" s="216"/>
      <c r="P6" s="153" t="s">
        <v>76</v>
      </c>
      <c r="Q6" s="153" t="s">
        <v>82</v>
      </c>
      <c r="R6" s="153" t="s">
        <v>83</v>
      </c>
      <c r="S6" s="153" t="s">
        <v>84</v>
      </c>
      <c r="T6" s="153" t="s">
        <v>85</v>
      </c>
      <c r="U6" s="153" t="s">
        <v>86</v>
      </c>
      <c r="V6" s="216"/>
      <c r="W6" s="216"/>
      <c r="X6" s="216"/>
      <c r="Y6" s="216"/>
      <c r="Z6" s="216"/>
      <c r="AA6" s="216"/>
    </row>
    <row r="7" spans="1:27" ht="24" customHeight="1">
      <c r="A7" s="99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99">
        <v>7</v>
      </c>
      <c r="H7" s="99">
        <v>8</v>
      </c>
      <c r="I7" s="99" t="s">
        <v>212</v>
      </c>
      <c r="J7" s="99" t="s">
        <v>213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 t="s">
        <v>214</v>
      </c>
      <c r="Q7" s="99">
        <v>17</v>
      </c>
      <c r="R7" s="99">
        <v>18</v>
      </c>
      <c r="S7" s="99">
        <v>19</v>
      </c>
      <c r="T7" s="99">
        <v>20</v>
      </c>
      <c r="U7" s="99">
        <v>21</v>
      </c>
      <c r="V7" s="99" t="s">
        <v>215</v>
      </c>
      <c r="W7" s="99">
        <v>23</v>
      </c>
      <c r="X7" s="99">
        <v>24</v>
      </c>
      <c r="Y7" s="99">
        <v>25</v>
      </c>
      <c r="Z7" s="99">
        <v>26</v>
      </c>
      <c r="AA7" s="99">
        <v>27</v>
      </c>
    </row>
    <row r="8" spans="1:27" ht="35.4" customHeight="1">
      <c r="A8" s="146" t="s">
        <v>341</v>
      </c>
      <c r="B8" s="146" t="s">
        <v>342</v>
      </c>
      <c r="C8" s="146" t="s">
        <v>343</v>
      </c>
      <c r="D8" s="154" t="s">
        <v>263</v>
      </c>
      <c r="E8" s="146" t="s">
        <v>280</v>
      </c>
      <c r="F8" s="146" t="s">
        <v>281</v>
      </c>
      <c r="G8" s="146" t="s">
        <v>344</v>
      </c>
      <c r="H8" s="146" t="s">
        <v>345</v>
      </c>
      <c r="I8" s="147">
        <v>11604</v>
      </c>
      <c r="J8" s="147">
        <v>11604</v>
      </c>
      <c r="K8" s="147">
        <v>11604</v>
      </c>
      <c r="L8" s="147">
        <v>11604</v>
      </c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</row>
    <row r="9" spans="1:27" ht="58.8" customHeight="1">
      <c r="A9" s="236" t="s">
        <v>74</v>
      </c>
      <c r="B9" s="236"/>
      <c r="C9" s="236"/>
      <c r="D9" s="236"/>
      <c r="E9" s="236"/>
      <c r="F9" s="236"/>
      <c r="G9" s="236"/>
      <c r="H9" s="236"/>
      <c r="I9" s="151">
        <v>11604</v>
      </c>
      <c r="J9" s="151">
        <v>11604</v>
      </c>
      <c r="K9" s="151">
        <v>11604</v>
      </c>
      <c r="L9" s="151">
        <v>11604</v>
      </c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</row>
  </sheetData>
  <sheetProtection formatCells="0" formatColumns="0" formatRows="0" insertColumns="0" insertRows="0" insertHyperlinks="0" deleteColumns="0" deleteRows="0" sort="0" autoFilter="0" pivotTables="0"/>
  <mergeCells count="27">
    <mergeCell ref="O5:O6"/>
    <mergeCell ref="A2:AA2"/>
    <mergeCell ref="A3:H3"/>
    <mergeCell ref="Z3:AA3"/>
    <mergeCell ref="J4:U4"/>
    <mergeCell ref="V4:AA4"/>
    <mergeCell ref="H4:H6"/>
    <mergeCell ref="I4:I6"/>
    <mergeCell ref="J5:J6"/>
    <mergeCell ref="M5:M6"/>
    <mergeCell ref="N5:N6"/>
    <mergeCell ref="A9:H9"/>
    <mergeCell ref="AA5:AA6"/>
    <mergeCell ref="V5:V6"/>
    <mergeCell ref="W5:W6"/>
    <mergeCell ref="X5:X6"/>
    <mergeCell ref="Y5:Y6"/>
    <mergeCell ref="Z5:Z6"/>
    <mergeCell ref="K5:L5"/>
    <mergeCell ref="P5:U5"/>
    <mergeCell ref="A4:A6"/>
    <mergeCell ref="B4:B6"/>
    <mergeCell ref="C4:C6"/>
    <mergeCell ref="D4:D6"/>
    <mergeCell ref="E4:E6"/>
    <mergeCell ref="F4:F6"/>
    <mergeCell ref="G4:G6"/>
  </mergeCells>
  <phoneticPr fontId="36" type="noConversion"/>
  <printOptions horizontalCentered="1"/>
  <pageMargins left="0.39370078740157499" right="0.39370078740157499" top="0.511811023622047" bottom="0.511811023622047" header="0.31496062992126" footer="0.31496062992126"/>
  <pageSetup paperSize="9" scale="3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K9"/>
  <sheetViews>
    <sheetView showZeros="0" view="pageBreakPreview" zoomScale="70" zoomScaleNormal="70" zoomScaleSheetLayoutView="70" workbookViewId="0">
      <pane xSplit="1" ySplit="5" topLeftCell="B6" activePane="bottomRight" state="frozen"/>
      <selection pane="topRight"/>
      <selection pane="bottomLeft"/>
      <selection pane="bottomRight" activeCell="K5" sqref="K5"/>
    </sheetView>
  </sheetViews>
  <sheetFormatPr defaultColWidth="9.109375" defaultRowHeight="47.4" customHeight="1"/>
  <cols>
    <col min="1" max="1" width="34.33203125" style="19" customWidth="1"/>
    <col min="2" max="2" width="22" style="19" customWidth="1"/>
    <col min="3" max="6" width="19.88671875" style="19" customWidth="1"/>
    <col min="7" max="7" width="19.88671875" style="23" customWidth="1"/>
    <col min="8" max="8" width="19.88671875" style="19" customWidth="1"/>
    <col min="9" max="10" width="19.88671875" style="23" customWidth="1"/>
    <col min="11" max="11" width="56.44140625" style="19" customWidth="1"/>
    <col min="12" max="16384" width="9.109375" style="23"/>
  </cols>
  <sheetData>
    <row r="1" spans="1:11" s="80" customFormat="1" ht="47.4" customHeight="1">
      <c r="A1" s="155"/>
      <c r="B1" s="155"/>
      <c r="C1" s="155"/>
      <c r="D1" s="155"/>
      <c r="E1" s="155"/>
      <c r="F1" s="155"/>
      <c r="H1" s="155"/>
      <c r="K1" s="79"/>
    </row>
    <row r="2" spans="1:11" s="156" customFormat="1" ht="47.4" customHeight="1">
      <c r="A2" s="196" t="s">
        <v>10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1" s="83" customFormat="1" ht="47.4" customHeight="1">
      <c r="A3" s="248" t="str">
        <f>"单位名称："&amp;封面!$A$2</f>
        <v>单位名称：大理市教师进修学校</v>
      </c>
      <c r="B3" s="248"/>
      <c r="C3" s="249"/>
      <c r="D3" s="249"/>
      <c r="E3" s="249"/>
      <c r="F3" s="249"/>
      <c r="G3" s="250"/>
      <c r="H3" s="249"/>
      <c r="I3" s="250"/>
      <c r="K3" s="157"/>
    </row>
    <row r="4" spans="1:11" ht="47.4" customHeight="1">
      <c r="A4" s="97" t="s">
        <v>216</v>
      </c>
      <c r="B4" s="97" t="s">
        <v>172</v>
      </c>
      <c r="C4" s="97" t="s">
        <v>217</v>
      </c>
      <c r="D4" s="97" t="s">
        <v>218</v>
      </c>
      <c r="E4" s="97" t="s">
        <v>219</v>
      </c>
      <c r="F4" s="97" t="s">
        <v>220</v>
      </c>
      <c r="G4" s="123" t="s">
        <v>221</v>
      </c>
      <c r="H4" s="97" t="s">
        <v>222</v>
      </c>
      <c r="I4" s="123" t="s">
        <v>223</v>
      </c>
      <c r="J4" s="123" t="s">
        <v>224</v>
      </c>
      <c r="K4" s="97" t="s">
        <v>225</v>
      </c>
    </row>
    <row r="5" spans="1:11" ht="47.4" customHeight="1">
      <c r="A5" s="97">
        <v>1</v>
      </c>
      <c r="B5" s="97">
        <v>2</v>
      </c>
      <c r="C5" s="97">
        <v>3</v>
      </c>
      <c r="D5" s="97">
        <v>4</v>
      </c>
      <c r="E5" s="97">
        <v>5</v>
      </c>
      <c r="F5" s="97">
        <v>6</v>
      </c>
      <c r="G5" s="97">
        <v>7</v>
      </c>
      <c r="H5" s="97">
        <v>8</v>
      </c>
      <c r="I5" s="97">
        <v>9</v>
      </c>
      <c r="J5" s="97">
        <v>10</v>
      </c>
      <c r="K5" s="97">
        <v>11</v>
      </c>
    </row>
    <row r="6" spans="1:11" ht="47.4" customHeight="1">
      <c r="A6" s="158" t="s">
        <v>263</v>
      </c>
      <c r="B6" s="159"/>
      <c r="C6" s="159"/>
      <c r="D6" s="159"/>
      <c r="E6" s="159"/>
      <c r="F6" s="160"/>
      <c r="G6" s="161"/>
      <c r="H6" s="160"/>
      <c r="I6" s="161"/>
      <c r="J6" s="161"/>
      <c r="K6" s="160"/>
    </row>
    <row r="7" spans="1:11" ht="72" customHeight="1">
      <c r="A7" s="251" t="s">
        <v>343</v>
      </c>
      <c r="B7" s="252" t="s">
        <v>342</v>
      </c>
      <c r="C7" s="252" t="s">
        <v>343</v>
      </c>
      <c r="D7" s="103" t="s">
        <v>346</v>
      </c>
      <c r="E7" s="103" t="s">
        <v>347</v>
      </c>
      <c r="F7" s="162" t="s">
        <v>348</v>
      </c>
      <c r="G7" s="163" t="s">
        <v>349</v>
      </c>
      <c r="H7" s="162" t="s">
        <v>350</v>
      </c>
      <c r="I7" s="163" t="s">
        <v>351</v>
      </c>
      <c r="J7" s="103" t="s">
        <v>352</v>
      </c>
      <c r="K7" s="162" t="s">
        <v>353</v>
      </c>
    </row>
    <row r="8" spans="1:11" ht="47.4" customHeight="1">
      <c r="A8" s="251" t="s">
        <v>343</v>
      </c>
      <c r="B8" s="252" t="s">
        <v>342</v>
      </c>
      <c r="C8" s="252" t="s">
        <v>343</v>
      </c>
      <c r="D8" s="103" t="s">
        <v>354</v>
      </c>
      <c r="E8" s="103" t="s">
        <v>355</v>
      </c>
      <c r="F8" s="162" t="s">
        <v>356</v>
      </c>
      <c r="G8" s="163" t="s">
        <v>349</v>
      </c>
      <c r="H8" s="162" t="s">
        <v>350</v>
      </c>
      <c r="I8" s="163" t="s">
        <v>351</v>
      </c>
      <c r="J8" s="103" t="s">
        <v>352</v>
      </c>
      <c r="K8" s="162" t="s">
        <v>357</v>
      </c>
    </row>
    <row r="9" spans="1:11" ht="47.4" customHeight="1">
      <c r="A9" s="251" t="s">
        <v>343</v>
      </c>
      <c r="B9" s="252" t="s">
        <v>342</v>
      </c>
      <c r="C9" s="252" t="s">
        <v>343</v>
      </c>
      <c r="D9" s="103" t="s">
        <v>358</v>
      </c>
      <c r="E9" s="103" t="s">
        <v>359</v>
      </c>
      <c r="F9" s="162" t="s">
        <v>360</v>
      </c>
      <c r="G9" s="163" t="s">
        <v>349</v>
      </c>
      <c r="H9" s="162" t="s">
        <v>350</v>
      </c>
      <c r="I9" s="163" t="s">
        <v>351</v>
      </c>
      <c r="J9" s="103" t="s">
        <v>352</v>
      </c>
      <c r="K9" s="162" t="s">
        <v>361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2:K2"/>
    <mergeCell ref="A3:I3"/>
    <mergeCell ref="A7:A9"/>
    <mergeCell ref="B7:B9"/>
    <mergeCell ref="C7:C9"/>
  </mergeCells>
  <phoneticPr fontId="36" type="noConversion"/>
  <printOptions horizontalCentered="1"/>
  <pageMargins left="0.39370078740157499" right="0.39370078740157499" top="0.511811023622047" bottom="0.511811023622047" header="0.31496062992126" footer="0.31496062992126"/>
  <pageSetup paperSize="9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A1:J9"/>
  <sheetViews>
    <sheetView showZeros="0" view="pageBreakPreview" zoomScale="80" zoomScaleNormal="85" zoomScaleSheetLayoutView="80" workbookViewId="0">
      <pane xSplit="1" ySplit="6" topLeftCell="B7" activePane="bottomRight" state="frozen"/>
      <selection pane="topRight"/>
      <selection pane="bottomLeft"/>
      <selection pane="bottomRight" activeCell="D8" sqref="D8"/>
    </sheetView>
  </sheetViews>
  <sheetFormatPr defaultColWidth="9.109375" defaultRowHeight="14.25" customHeight="1"/>
  <cols>
    <col min="1" max="1" width="43.6640625" style="131" customWidth="1"/>
    <col min="2" max="2" width="14.5546875" style="131" customWidth="1"/>
    <col min="3" max="3" width="43.6640625" style="15" customWidth="1"/>
    <col min="4" max="10" width="14.5546875" style="15" customWidth="1"/>
    <col min="11" max="16384" width="9.109375" style="15"/>
  </cols>
  <sheetData>
    <row r="1" spans="1:10" s="93" customFormat="1" ht="12" customHeight="1">
      <c r="A1" s="164"/>
      <c r="B1" s="164">
        <v>0</v>
      </c>
      <c r="C1" s="165">
        <v>1</v>
      </c>
      <c r="D1" s="165"/>
      <c r="E1" s="166"/>
      <c r="F1" s="166"/>
      <c r="G1" s="166"/>
      <c r="H1" s="166"/>
      <c r="I1" s="166"/>
      <c r="J1" s="166"/>
    </row>
    <row r="2" spans="1:10" s="93" customFormat="1" ht="36" customHeight="1">
      <c r="A2" s="258" t="s">
        <v>226</v>
      </c>
      <c r="B2" s="258"/>
      <c r="C2" s="258"/>
      <c r="D2" s="258"/>
      <c r="E2" s="258"/>
      <c r="F2" s="258"/>
      <c r="G2" s="258"/>
      <c r="H2" s="258"/>
      <c r="I2" s="258"/>
      <c r="J2" s="258"/>
    </row>
    <row r="3" spans="1:10" s="95" customFormat="1" ht="24" customHeight="1">
      <c r="A3" s="222" t="str">
        <f>"单位名称："&amp;封面!$A$2</f>
        <v>单位名称：大理市教师进修学校</v>
      </c>
      <c r="B3" s="222"/>
      <c r="C3" s="222"/>
      <c r="D3" s="167"/>
      <c r="E3" s="168"/>
      <c r="F3" s="122"/>
      <c r="G3" s="82"/>
      <c r="H3" s="168"/>
      <c r="I3" s="122"/>
      <c r="J3" s="82" t="s">
        <v>19</v>
      </c>
    </row>
    <row r="4" spans="1:10" ht="19.5" customHeight="1">
      <c r="A4" s="237" t="s">
        <v>171</v>
      </c>
      <c r="B4" s="259" t="s">
        <v>145</v>
      </c>
      <c r="C4" s="260"/>
      <c r="D4" s="256" t="s">
        <v>74</v>
      </c>
      <c r="E4" s="200" t="s">
        <v>146</v>
      </c>
      <c r="F4" s="200"/>
      <c r="G4" s="200"/>
      <c r="H4" s="200" t="s">
        <v>147</v>
      </c>
      <c r="I4" s="200"/>
      <c r="J4" s="200"/>
    </row>
    <row r="5" spans="1:10" ht="18.75" customHeight="1">
      <c r="A5" s="237"/>
      <c r="B5" s="169" t="s">
        <v>92</v>
      </c>
      <c r="C5" s="123" t="s">
        <v>93</v>
      </c>
      <c r="D5" s="257"/>
      <c r="E5" s="123" t="s">
        <v>76</v>
      </c>
      <c r="F5" s="123" t="s">
        <v>97</v>
      </c>
      <c r="G5" s="123" t="s">
        <v>98</v>
      </c>
      <c r="H5" s="123" t="s">
        <v>76</v>
      </c>
      <c r="I5" s="123" t="s">
        <v>97</v>
      </c>
      <c r="J5" s="123" t="s">
        <v>98</v>
      </c>
    </row>
    <row r="6" spans="1:10" ht="18.75" customHeight="1">
      <c r="A6" s="170" t="s">
        <v>150</v>
      </c>
      <c r="B6" s="170" t="s">
        <v>151</v>
      </c>
      <c r="C6" s="170" t="s">
        <v>184</v>
      </c>
      <c r="D6" s="170" t="s">
        <v>153</v>
      </c>
      <c r="E6" s="170" t="s">
        <v>154</v>
      </c>
      <c r="F6" s="170" t="s">
        <v>155</v>
      </c>
      <c r="G6" s="170" t="s">
        <v>156</v>
      </c>
      <c r="H6" s="170" t="s">
        <v>227</v>
      </c>
      <c r="I6" s="170" t="s">
        <v>228</v>
      </c>
      <c r="J6" s="170" t="s">
        <v>189</v>
      </c>
    </row>
    <row r="7" spans="1:10" ht="18.75" customHeight="1">
      <c r="A7" s="77" t="s">
        <v>368</v>
      </c>
      <c r="B7" s="12"/>
      <c r="C7" s="13"/>
      <c r="D7" s="13"/>
      <c r="E7" s="14"/>
      <c r="F7" s="14"/>
      <c r="G7" s="14"/>
      <c r="H7" s="14"/>
      <c r="I7" s="14"/>
      <c r="J7" s="14"/>
    </row>
    <row r="8" spans="1:10" ht="18.75" customHeight="1">
      <c r="A8" s="253" t="s">
        <v>110</v>
      </c>
      <c r="B8" s="254"/>
      <c r="C8" s="255"/>
      <c r="D8" s="68"/>
      <c r="E8" s="17" t="s">
        <v>91</v>
      </c>
      <c r="F8" s="18" t="s">
        <v>91</v>
      </c>
      <c r="G8" s="18" t="s">
        <v>91</v>
      </c>
      <c r="H8" s="17" t="s">
        <v>91</v>
      </c>
      <c r="I8" s="18" t="s">
        <v>91</v>
      </c>
      <c r="J8" s="18" t="s">
        <v>91</v>
      </c>
    </row>
    <row r="9" spans="1:10" ht="21" customHeight="1">
      <c r="A9" s="20" t="s">
        <v>362</v>
      </c>
      <c r="B9" s="19"/>
    </row>
  </sheetData>
  <sheetProtection formatCells="0" formatColumns="0" formatRows="0" insertColumns="0" insertRows="0" insertHyperlinks="0" deleteColumns="0" deleteRows="0" sort="0" autoFilter="0" pivotTables="0"/>
  <mergeCells count="8">
    <mergeCell ref="A8:C8"/>
    <mergeCell ref="A4:A5"/>
    <mergeCell ref="D4:D5"/>
    <mergeCell ref="A2:J2"/>
    <mergeCell ref="A3:C3"/>
    <mergeCell ref="B4:C4"/>
    <mergeCell ref="E4:G4"/>
    <mergeCell ref="H4:J4"/>
  </mergeCells>
  <phoneticPr fontId="36" type="noConversion"/>
  <printOptions horizontalCentered="1"/>
  <pageMargins left="0.39370078740157499" right="0.39370078740157499" top="0.511811023622047" bottom="0.511811023622047" header="0.31496062992126" footer="0.31496062992126"/>
  <pageSetup paperSize="9" scale="6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X10"/>
  <sheetViews>
    <sheetView showZeros="0" view="pageBreakPreview" zoomScale="60" zoomScaleNormal="70" workbookViewId="0">
      <pane xSplit="2" ySplit="7" topLeftCell="C8" activePane="bottomRight" state="frozen"/>
      <selection pane="topRight"/>
      <selection pane="bottomLeft"/>
      <selection pane="bottomRight" activeCell="X29" sqref="X29"/>
    </sheetView>
  </sheetViews>
  <sheetFormatPr defaultColWidth="9.109375" defaultRowHeight="14.25" customHeight="1"/>
  <cols>
    <col min="1" max="1" width="39.109375" style="15" customWidth="1"/>
    <col min="2" max="2" width="21.6640625" style="15" customWidth="1"/>
    <col min="3" max="3" width="35.33203125" style="15" customWidth="1"/>
    <col min="4" max="13" width="9.5546875" style="15" customWidth="1"/>
    <col min="14" max="14" width="9.5546875" style="23" customWidth="1"/>
    <col min="15" max="15" width="9.5546875" style="15" customWidth="1"/>
    <col min="16" max="24" width="9.5546875" style="23" customWidth="1"/>
    <col min="25" max="16384" width="9.109375" style="23"/>
  </cols>
  <sheetData>
    <row r="1" spans="1:24" s="80" customFormat="1" ht="13.5" customHeight="1">
      <c r="A1" s="91"/>
      <c r="B1" s="91"/>
      <c r="C1" s="91"/>
      <c r="D1" s="91"/>
      <c r="E1" s="91"/>
      <c r="F1" s="91"/>
      <c r="G1" s="91"/>
      <c r="H1" s="91"/>
      <c r="I1" s="91"/>
      <c r="J1" s="93"/>
      <c r="K1" s="93"/>
      <c r="L1" s="93"/>
      <c r="M1" s="93"/>
      <c r="N1" s="79"/>
      <c r="O1" s="79"/>
    </row>
    <row r="2" spans="1:24" s="171" customFormat="1" ht="45" customHeight="1">
      <c r="A2" s="258" t="s">
        <v>12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</row>
    <row r="3" spans="1:24" s="83" customFormat="1" ht="26.1" customHeight="1">
      <c r="A3" s="198" t="str">
        <f>"单位名称："&amp;封面!$A$2</f>
        <v>单位名称：大理市教师进修学校</v>
      </c>
      <c r="B3" s="206"/>
      <c r="C3" s="206"/>
      <c r="D3" s="206"/>
      <c r="E3" s="206"/>
      <c r="F3" s="206"/>
      <c r="G3" s="94"/>
      <c r="H3" s="94"/>
      <c r="I3" s="94"/>
      <c r="J3" s="95"/>
      <c r="K3" s="95"/>
      <c r="L3" s="95"/>
      <c r="M3" s="95"/>
      <c r="Q3" s="172"/>
      <c r="W3" s="266" t="s">
        <v>19</v>
      </c>
      <c r="X3" s="266"/>
    </row>
    <row r="4" spans="1:24" ht="15.75" customHeight="1">
      <c r="A4" s="214" t="s">
        <v>216</v>
      </c>
      <c r="B4" s="214" t="s">
        <v>229</v>
      </c>
      <c r="C4" s="214" t="s">
        <v>230</v>
      </c>
      <c r="D4" s="214" t="s">
        <v>231</v>
      </c>
      <c r="E4" s="214" t="s">
        <v>232</v>
      </c>
      <c r="F4" s="214" t="s">
        <v>233</v>
      </c>
      <c r="G4" s="215" t="s">
        <v>74</v>
      </c>
      <c r="H4" s="211" t="s">
        <v>75</v>
      </c>
      <c r="I4" s="212"/>
      <c r="J4" s="212"/>
      <c r="K4" s="212"/>
      <c r="L4" s="212"/>
      <c r="M4" s="212"/>
      <c r="N4" s="212"/>
      <c r="O4" s="212"/>
      <c r="P4" s="212"/>
      <c r="Q4" s="212"/>
      <c r="R4" s="213"/>
      <c r="S4" s="211" t="s">
        <v>62</v>
      </c>
      <c r="T4" s="212"/>
      <c r="U4" s="212"/>
      <c r="V4" s="212"/>
      <c r="W4" s="212"/>
      <c r="X4" s="213"/>
    </row>
    <row r="5" spans="1:24" ht="17.25" customHeight="1">
      <c r="A5" s="214"/>
      <c r="B5" s="214"/>
      <c r="C5" s="214"/>
      <c r="D5" s="214"/>
      <c r="E5" s="214"/>
      <c r="F5" s="214"/>
      <c r="G5" s="218"/>
      <c r="H5" s="215" t="s">
        <v>76</v>
      </c>
      <c r="I5" s="264" t="s">
        <v>77</v>
      </c>
      <c r="J5" s="214" t="s">
        <v>78</v>
      </c>
      <c r="K5" s="214" t="s">
        <v>79</v>
      </c>
      <c r="L5" s="214" t="s">
        <v>80</v>
      </c>
      <c r="M5" s="214" t="s">
        <v>81</v>
      </c>
      <c r="N5" s="214"/>
      <c r="O5" s="214"/>
      <c r="P5" s="214"/>
      <c r="Q5" s="214"/>
      <c r="R5" s="214"/>
      <c r="S5" s="215" t="s">
        <v>76</v>
      </c>
      <c r="T5" s="215" t="s">
        <v>77</v>
      </c>
      <c r="U5" s="215" t="s">
        <v>78</v>
      </c>
      <c r="V5" s="215" t="s">
        <v>79</v>
      </c>
      <c r="W5" s="215" t="s">
        <v>80</v>
      </c>
      <c r="X5" s="215" t="s">
        <v>81</v>
      </c>
    </row>
    <row r="6" spans="1:24" ht="42.75" customHeight="1">
      <c r="A6" s="214"/>
      <c r="B6" s="214"/>
      <c r="C6" s="214"/>
      <c r="D6" s="214"/>
      <c r="E6" s="214"/>
      <c r="F6" s="214"/>
      <c r="G6" s="216"/>
      <c r="H6" s="216"/>
      <c r="I6" s="265"/>
      <c r="J6" s="214"/>
      <c r="K6" s="214"/>
      <c r="L6" s="214"/>
      <c r="M6" s="97" t="s">
        <v>76</v>
      </c>
      <c r="N6" s="97" t="s">
        <v>82</v>
      </c>
      <c r="O6" s="97" t="s">
        <v>83</v>
      </c>
      <c r="P6" s="97" t="s">
        <v>84</v>
      </c>
      <c r="Q6" s="97" t="s">
        <v>85</v>
      </c>
      <c r="R6" s="97" t="s">
        <v>86</v>
      </c>
      <c r="S6" s="216"/>
      <c r="T6" s="216"/>
      <c r="U6" s="216"/>
      <c r="V6" s="216"/>
      <c r="W6" s="216"/>
      <c r="X6" s="216"/>
    </row>
    <row r="7" spans="1:24" ht="15" customHeight="1">
      <c r="A7" s="173">
        <v>1</v>
      </c>
      <c r="B7" s="173">
        <v>2</v>
      </c>
      <c r="C7" s="173">
        <v>3</v>
      </c>
      <c r="D7" s="173">
        <v>4</v>
      </c>
      <c r="E7" s="173">
        <v>5</v>
      </c>
      <c r="F7" s="173">
        <v>6</v>
      </c>
      <c r="G7" s="173" t="s">
        <v>234</v>
      </c>
      <c r="H7" s="173" t="s">
        <v>235</v>
      </c>
      <c r="I7" s="173">
        <v>9</v>
      </c>
      <c r="J7" s="173">
        <v>10</v>
      </c>
      <c r="K7" s="173">
        <v>11</v>
      </c>
      <c r="L7" s="173">
        <v>12</v>
      </c>
      <c r="M7" s="173" t="s">
        <v>236</v>
      </c>
      <c r="N7" s="173">
        <v>14</v>
      </c>
      <c r="O7" s="173">
        <v>15</v>
      </c>
      <c r="P7" s="173">
        <v>16</v>
      </c>
      <c r="Q7" s="173">
        <v>17</v>
      </c>
      <c r="R7" s="173">
        <v>18</v>
      </c>
      <c r="S7" s="173" t="s">
        <v>195</v>
      </c>
      <c r="T7" s="173">
        <v>20</v>
      </c>
      <c r="U7" s="173">
        <v>21</v>
      </c>
      <c r="V7" s="173">
        <v>22</v>
      </c>
      <c r="W7" s="173">
        <v>23</v>
      </c>
      <c r="X7" s="173">
        <v>24</v>
      </c>
    </row>
    <row r="8" spans="1:24" ht="21" customHeight="1">
      <c r="A8" s="76" t="s">
        <v>368</v>
      </c>
      <c r="B8" s="16"/>
      <c r="C8" s="16"/>
      <c r="D8" s="16"/>
      <c r="E8" s="13"/>
      <c r="F8" s="21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</row>
    <row r="9" spans="1:24" ht="21" customHeight="1">
      <c r="A9" s="261" t="s">
        <v>110</v>
      </c>
      <c r="B9" s="262"/>
      <c r="C9" s="262"/>
      <c r="D9" s="262"/>
      <c r="E9" s="263"/>
      <c r="F9" s="24" t="s">
        <v>91</v>
      </c>
      <c r="G9" s="25" t="s">
        <v>91</v>
      </c>
      <c r="H9" s="25" t="s">
        <v>91</v>
      </c>
      <c r="I9" s="25" t="s">
        <v>91</v>
      </c>
      <c r="J9" s="25" t="s">
        <v>91</v>
      </c>
      <c r="K9" s="25" t="s">
        <v>91</v>
      </c>
      <c r="L9" s="25" t="s">
        <v>91</v>
      </c>
      <c r="M9" s="25"/>
      <c r="N9" s="25" t="s">
        <v>91</v>
      </c>
      <c r="O9" s="25" t="s">
        <v>91</v>
      </c>
      <c r="P9" s="25" t="s">
        <v>91</v>
      </c>
      <c r="Q9" s="25" t="s">
        <v>91</v>
      </c>
      <c r="R9" s="25" t="s">
        <v>91</v>
      </c>
      <c r="S9" s="25" t="s">
        <v>91</v>
      </c>
      <c r="T9" s="25" t="s">
        <v>91</v>
      </c>
      <c r="U9" s="25" t="s">
        <v>91</v>
      </c>
      <c r="V9" s="25"/>
      <c r="W9" s="25" t="s">
        <v>91</v>
      </c>
      <c r="X9" s="25" t="s">
        <v>91</v>
      </c>
    </row>
    <row r="10" spans="1:24" ht="24.75" customHeight="1">
      <c r="A10" s="20" t="s">
        <v>362</v>
      </c>
    </row>
  </sheetData>
  <sheetProtection formatCells="0" formatColumns="0" formatRows="0" insertColumns="0" insertRows="0" insertHyperlinks="0" deleteColumns="0" deleteRows="0" sort="0" autoFilter="0" pivotTables="0"/>
  <mergeCells count="25">
    <mergeCell ref="A2:X2"/>
    <mergeCell ref="A3:F3"/>
    <mergeCell ref="W3:X3"/>
    <mergeCell ref="H4:R4"/>
    <mergeCell ref="S4:X4"/>
    <mergeCell ref="M5:R5"/>
    <mergeCell ref="A9:E9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X5:X6"/>
    <mergeCell ref="S5:S6"/>
    <mergeCell ref="T5:T6"/>
    <mergeCell ref="U5:U6"/>
    <mergeCell ref="V5:V6"/>
    <mergeCell ref="W5:W6"/>
  </mergeCells>
  <phoneticPr fontId="36" type="noConversion"/>
  <printOptions horizontalCentered="1"/>
  <pageMargins left="0.39370078740157499" right="0.39370078740157499" top="0.511811023622047" bottom="0.511811023622047" header="0.31496062992126" footer="0.31496062992126"/>
  <pageSetup paperSize="9" scale="4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1:X9"/>
  <sheetViews>
    <sheetView showZeros="0" view="pageBreakPreview" zoomScale="60" zoomScaleNormal="70" workbookViewId="0">
      <pane xSplit="2" ySplit="7" topLeftCell="C8" activePane="bottomRight" state="frozen"/>
      <selection pane="topRight"/>
      <selection pane="bottomLeft"/>
      <selection pane="bottomRight" activeCell="D11" sqref="D11"/>
    </sheetView>
  </sheetViews>
  <sheetFormatPr defaultColWidth="8.6640625" defaultRowHeight="14.25" customHeight="1"/>
  <cols>
    <col min="1" max="1" width="29.5546875" style="28" customWidth="1"/>
    <col min="2" max="6" width="20.6640625" style="28" customWidth="1"/>
    <col min="7" max="10" width="10.109375" style="15" customWidth="1"/>
    <col min="11" max="11" width="10.109375" style="23" customWidth="1"/>
    <col min="12" max="22" width="10.109375" style="15" customWidth="1"/>
    <col min="23" max="23" width="10.109375" style="23" customWidth="1"/>
    <col min="24" max="24" width="10.109375" style="15" customWidth="1"/>
    <col min="25" max="16384" width="8.6640625" style="23"/>
  </cols>
  <sheetData>
    <row r="1" spans="1:24" s="80" customFormat="1" ht="13.5" customHeight="1">
      <c r="A1" s="91"/>
      <c r="B1" s="91"/>
      <c r="C1" s="91"/>
      <c r="D1" s="91"/>
      <c r="E1" s="91"/>
      <c r="F1" s="91"/>
      <c r="G1" s="174"/>
      <c r="H1" s="174"/>
      <c r="I1" s="174"/>
      <c r="J1" s="174"/>
      <c r="K1" s="175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76"/>
      <c r="X1" s="176"/>
    </row>
    <row r="2" spans="1:24" s="177" customFormat="1" ht="45" customHeight="1">
      <c r="A2" s="267" t="s">
        <v>13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</row>
    <row r="3" spans="1:24" s="83" customFormat="1" ht="26.1" customHeight="1">
      <c r="A3" s="198" t="str">
        <f>"单位名称："&amp;封面!$A$2</f>
        <v>单位名称：大理市教师进修学校</v>
      </c>
      <c r="B3" s="206"/>
      <c r="C3" s="206"/>
      <c r="D3" s="94"/>
      <c r="E3" s="94"/>
      <c r="F3" s="94"/>
      <c r="G3" s="178"/>
      <c r="H3" s="178"/>
      <c r="I3" s="178"/>
      <c r="J3" s="178"/>
      <c r="K3" s="179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268" t="s">
        <v>19</v>
      </c>
      <c r="X3" s="268"/>
    </row>
    <row r="4" spans="1:24" ht="15.75" customHeight="1">
      <c r="A4" s="214" t="s">
        <v>216</v>
      </c>
      <c r="B4" s="214" t="s">
        <v>237</v>
      </c>
      <c r="C4" s="214" t="s">
        <v>238</v>
      </c>
      <c r="D4" s="214" t="s">
        <v>239</v>
      </c>
      <c r="E4" s="214" t="s">
        <v>240</v>
      </c>
      <c r="F4" s="214" t="s">
        <v>241</v>
      </c>
      <c r="G4" s="215" t="s">
        <v>74</v>
      </c>
      <c r="H4" s="211" t="s">
        <v>75</v>
      </c>
      <c r="I4" s="212"/>
      <c r="J4" s="212"/>
      <c r="K4" s="212"/>
      <c r="L4" s="212"/>
      <c r="M4" s="212"/>
      <c r="N4" s="212"/>
      <c r="O4" s="212"/>
      <c r="P4" s="212"/>
      <c r="Q4" s="212"/>
      <c r="R4" s="213"/>
      <c r="S4" s="211" t="s">
        <v>62</v>
      </c>
      <c r="T4" s="212"/>
      <c r="U4" s="212"/>
      <c r="V4" s="212"/>
      <c r="W4" s="212"/>
      <c r="X4" s="213"/>
    </row>
    <row r="5" spans="1:24" ht="17.25" customHeight="1">
      <c r="A5" s="214"/>
      <c r="B5" s="214"/>
      <c r="C5" s="214"/>
      <c r="D5" s="214"/>
      <c r="E5" s="214"/>
      <c r="F5" s="214"/>
      <c r="G5" s="218"/>
      <c r="H5" s="215" t="s">
        <v>76</v>
      </c>
      <c r="I5" s="264" t="s">
        <v>77</v>
      </c>
      <c r="J5" s="214" t="s">
        <v>78</v>
      </c>
      <c r="K5" s="214" t="s">
        <v>79</v>
      </c>
      <c r="L5" s="214" t="s">
        <v>80</v>
      </c>
      <c r="M5" s="214" t="s">
        <v>81</v>
      </c>
      <c r="N5" s="214"/>
      <c r="O5" s="214"/>
      <c r="P5" s="214"/>
      <c r="Q5" s="214"/>
      <c r="R5" s="214"/>
      <c r="S5" s="215" t="s">
        <v>76</v>
      </c>
      <c r="T5" s="215" t="s">
        <v>77</v>
      </c>
      <c r="U5" s="215" t="s">
        <v>78</v>
      </c>
      <c r="V5" s="215" t="s">
        <v>79</v>
      </c>
      <c r="W5" s="215" t="s">
        <v>80</v>
      </c>
      <c r="X5" s="215" t="s">
        <v>81</v>
      </c>
    </row>
    <row r="6" spans="1:24" ht="30" customHeight="1">
      <c r="A6" s="214"/>
      <c r="B6" s="214"/>
      <c r="C6" s="214"/>
      <c r="D6" s="214"/>
      <c r="E6" s="214"/>
      <c r="F6" s="214"/>
      <c r="G6" s="216"/>
      <c r="H6" s="216"/>
      <c r="I6" s="265"/>
      <c r="J6" s="214"/>
      <c r="K6" s="214"/>
      <c r="L6" s="214"/>
      <c r="M6" s="97" t="s">
        <v>76</v>
      </c>
      <c r="N6" s="97" t="s">
        <v>82</v>
      </c>
      <c r="O6" s="97" t="s">
        <v>83</v>
      </c>
      <c r="P6" s="97" t="s">
        <v>84</v>
      </c>
      <c r="Q6" s="97" t="s">
        <v>85</v>
      </c>
      <c r="R6" s="97" t="s">
        <v>86</v>
      </c>
      <c r="S6" s="216"/>
      <c r="T6" s="216"/>
      <c r="U6" s="216"/>
      <c r="V6" s="216"/>
      <c r="W6" s="216"/>
      <c r="X6" s="216"/>
    </row>
    <row r="7" spans="1:24" ht="15" customHeight="1">
      <c r="A7" s="99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99" t="s">
        <v>234</v>
      </c>
      <c r="H7" s="99" t="s">
        <v>235</v>
      </c>
      <c r="I7" s="99">
        <v>9</v>
      </c>
      <c r="J7" s="99">
        <v>10</v>
      </c>
      <c r="K7" s="99">
        <v>11</v>
      </c>
      <c r="L7" s="99">
        <v>12</v>
      </c>
      <c r="M7" s="99" t="s">
        <v>236</v>
      </c>
      <c r="N7" s="99">
        <v>14</v>
      </c>
      <c r="O7" s="99">
        <v>15</v>
      </c>
      <c r="P7" s="99">
        <v>16</v>
      </c>
      <c r="Q7" s="99">
        <v>17</v>
      </c>
      <c r="R7" s="99">
        <v>18</v>
      </c>
      <c r="S7" s="99" t="s">
        <v>195</v>
      </c>
      <c r="T7" s="99">
        <v>20</v>
      </c>
      <c r="U7" s="99">
        <v>21</v>
      </c>
      <c r="V7" s="99">
        <v>22</v>
      </c>
      <c r="W7" s="99">
        <v>23</v>
      </c>
      <c r="X7" s="99">
        <v>24</v>
      </c>
    </row>
    <row r="8" spans="1:24" ht="22.5" customHeight="1">
      <c r="A8" s="76" t="s">
        <v>368</v>
      </c>
      <c r="B8" s="26"/>
      <c r="C8" s="26"/>
      <c r="D8" s="26"/>
      <c r="E8" s="26"/>
      <c r="F8" s="26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ht="22.5" customHeight="1">
      <c r="A9" s="20" t="s">
        <v>362</v>
      </c>
    </row>
  </sheetData>
  <sheetProtection formatCells="0" formatColumns="0" formatRows="0" insertColumns="0" insertRows="0" insertHyperlinks="0" deleteColumns="0" deleteRows="0" sort="0" autoFilter="0" pivotTables="0"/>
  <mergeCells count="24">
    <mergeCell ref="A2:X2"/>
    <mergeCell ref="A3:C3"/>
    <mergeCell ref="W3:X3"/>
    <mergeCell ref="H4:R4"/>
    <mergeCell ref="S4:X4"/>
    <mergeCell ref="M5:R5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X5:X6"/>
    <mergeCell ref="S5:S6"/>
    <mergeCell ref="T5:T6"/>
    <mergeCell ref="U5:U6"/>
    <mergeCell ref="V5:V6"/>
    <mergeCell ref="W5:W6"/>
  </mergeCells>
  <phoneticPr fontId="36" type="noConversion"/>
  <pageMargins left="0.70866141732283505" right="0.70866141732283505" top="0.74803149606299202" bottom="0.74803149606299202" header="0.31496062992126" footer="0.31496062992126"/>
  <pageSetup paperSize="9" scale="4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P8"/>
  <sheetViews>
    <sheetView showZeros="0" view="pageBreakPreview" zoomScale="80" zoomScaleSheetLayoutView="80" workbookViewId="0">
      <pane xSplit="1" ySplit="6" topLeftCell="C7" activePane="bottomRight" state="frozen"/>
      <selection pane="topRight"/>
      <selection pane="bottomLeft"/>
      <selection pane="bottomRight" activeCell="I11" sqref="I11"/>
    </sheetView>
  </sheetViews>
  <sheetFormatPr defaultColWidth="9.109375" defaultRowHeight="14.25" customHeight="1"/>
  <cols>
    <col min="1" max="1" width="37.6640625" style="15" customWidth="1"/>
    <col min="2" max="2" width="29.33203125" style="15" customWidth="1"/>
    <col min="3" max="6" width="13.44140625" style="15" customWidth="1"/>
    <col min="7" max="7" width="11.33203125" style="15" customWidth="1"/>
    <col min="8" max="16" width="10.33203125" style="15" customWidth="1"/>
    <col min="17" max="16384" width="9.109375" style="23"/>
  </cols>
  <sheetData>
    <row r="1" spans="1:16" s="80" customFormat="1" ht="13.5" customHeight="1">
      <c r="A1" s="91"/>
      <c r="B1" s="91"/>
      <c r="C1" s="91"/>
      <c r="D1" s="91"/>
      <c r="E1" s="92"/>
      <c r="F1" s="92"/>
      <c r="G1" s="92"/>
      <c r="H1" s="93"/>
      <c r="I1" s="93"/>
      <c r="J1" s="93"/>
      <c r="K1" s="93"/>
      <c r="L1" s="93"/>
      <c r="M1" s="93"/>
      <c r="N1" s="93"/>
      <c r="O1" s="93"/>
      <c r="P1" s="93"/>
    </row>
    <row r="2" spans="1:16" s="80" customFormat="1" ht="35.1" customHeight="1">
      <c r="A2" s="258" t="s">
        <v>14</v>
      </c>
      <c r="B2" s="258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</row>
    <row r="3" spans="1:16" s="31" customFormat="1" ht="24" customHeight="1">
      <c r="A3" s="269" t="str">
        <f>"单位名称："&amp;封面!$A$2</f>
        <v>单位名称：大理市教师进修学校</v>
      </c>
      <c r="B3" s="269"/>
      <c r="C3" s="270"/>
      <c r="D3" s="270"/>
      <c r="E3" s="270"/>
      <c r="F3" s="271"/>
      <c r="G3" s="271"/>
      <c r="H3" s="270"/>
      <c r="I3" s="270"/>
      <c r="J3" s="270"/>
      <c r="K3" s="270"/>
      <c r="L3" s="270"/>
      <c r="M3" s="30"/>
      <c r="N3" s="30"/>
      <c r="O3" s="272" t="s">
        <v>19</v>
      </c>
      <c r="P3" s="272"/>
    </row>
    <row r="4" spans="1:16" s="32" customFormat="1" ht="19.5" customHeight="1">
      <c r="A4" s="273" t="s">
        <v>216</v>
      </c>
      <c r="B4" s="276" t="s">
        <v>145</v>
      </c>
      <c r="C4" s="273" t="s">
        <v>242</v>
      </c>
      <c r="D4" s="273"/>
      <c r="E4" s="273"/>
      <c r="F4" s="273"/>
      <c r="G4" s="274" t="s">
        <v>243</v>
      </c>
      <c r="H4" s="275"/>
      <c r="I4" s="275"/>
      <c r="J4" s="275"/>
      <c r="K4" s="275"/>
      <c r="L4" s="275"/>
      <c r="M4" s="275"/>
      <c r="N4" s="275"/>
      <c r="O4" s="275"/>
      <c r="P4" s="275"/>
    </row>
    <row r="5" spans="1:16" s="32" customFormat="1" ht="40.5" customHeight="1">
      <c r="A5" s="273"/>
      <c r="B5" s="277"/>
      <c r="C5" s="71" t="s">
        <v>74</v>
      </c>
      <c r="D5" s="33" t="s">
        <v>77</v>
      </c>
      <c r="E5" s="33" t="s">
        <v>78</v>
      </c>
      <c r="F5" s="33" t="s">
        <v>79</v>
      </c>
      <c r="G5" s="33" t="s">
        <v>74</v>
      </c>
      <c r="H5" s="34" t="s">
        <v>244</v>
      </c>
      <c r="I5" s="34" t="s">
        <v>244</v>
      </c>
      <c r="J5" s="34" t="s">
        <v>244</v>
      </c>
      <c r="K5" s="34" t="s">
        <v>244</v>
      </c>
      <c r="L5" s="34" t="s">
        <v>244</v>
      </c>
      <c r="M5" s="34" t="s">
        <v>244</v>
      </c>
      <c r="N5" s="34" t="s">
        <v>244</v>
      </c>
      <c r="O5" s="34" t="s">
        <v>244</v>
      </c>
      <c r="P5" s="34" t="s">
        <v>244</v>
      </c>
    </row>
    <row r="6" spans="1:16" s="32" customFormat="1" ht="19.5" customHeight="1">
      <c r="A6" s="35">
        <v>1</v>
      </c>
      <c r="B6" s="35">
        <v>2</v>
      </c>
      <c r="C6" s="35" t="s">
        <v>245</v>
      </c>
      <c r="D6" s="35">
        <v>4</v>
      </c>
      <c r="E6" s="35">
        <v>5</v>
      </c>
      <c r="F6" s="35">
        <v>6</v>
      </c>
      <c r="G6" s="36" t="s">
        <v>246</v>
      </c>
      <c r="H6" s="35">
        <v>8</v>
      </c>
      <c r="I6" s="35">
        <v>9</v>
      </c>
      <c r="J6" s="35">
        <v>10</v>
      </c>
      <c r="K6" s="35">
        <v>11</v>
      </c>
      <c r="L6" s="35">
        <v>12</v>
      </c>
      <c r="M6" s="35">
        <v>13</v>
      </c>
      <c r="N6" s="35">
        <v>14</v>
      </c>
      <c r="O6" s="35">
        <v>15</v>
      </c>
      <c r="P6" s="35">
        <v>16</v>
      </c>
    </row>
    <row r="7" spans="1:16" s="32" customFormat="1" ht="19.5" customHeight="1">
      <c r="A7" s="37" t="s">
        <v>247</v>
      </c>
      <c r="B7" s="37"/>
      <c r="C7" s="29" t="s">
        <v>91</v>
      </c>
      <c r="D7" s="29" t="s">
        <v>91</v>
      </c>
      <c r="E7" s="29" t="s">
        <v>91</v>
      </c>
      <c r="F7" s="29" t="s">
        <v>91</v>
      </c>
      <c r="G7" s="29"/>
      <c r="H7" s="29" t="s">
        <v>91</v>
      </c>
      <c r="I7" s="29" t="s">
        <v>91</v>
      </c>
      <c r="J7" s="29" t="s">
        <v>91</v>
      </c>
      <c r="K7" s="29" t="s">
        <v>91</v>
      </c>
      <c r="L7" s="29" t="s">
        <v>91</v>
      </c>
      <c r="M7" s="29" t="s">
        <v>91</v>
      </c>
      <c r="N7" s="29" t="s">
        <v>91</v>
      </c>
      <c r="O7" s="29" t="s">
        <v>91</v>
      </c>
      <c r="P7" s="29" t="s">
        <v>91</v>
      </c>
    </row>
    <row r="8" spans="1:16" ht="20.25" customHeight="1">
      <c r="A8" s="19" t="s">
        <v>248</v>
      </c>
      <c r="B8" s="19"/>
    </row>
  </sheetData>
  <sheetProtection formatCells="0" formatColumns="0" formatRows="0" insertColumns="0" insertRows="0" insertHyperlinks="0" deleteColumns="0" deleteRows="0" sort="0" autoFilter="0" pivotTables="0"/>
  <mergeCells count="7">
    <mergeCell ref="A2:P2"/>
    <mergeCell ref="A3:L3"/>
    <mergeCell ref="O3:P3"/>
    <mergeCell ref="C4:F4"/>
    <mergeCell ref="G4:P4"/>
    <mergeCell ref="A4:A5"/>
    <mergeCell ref="B4:B5"/>
  </mergeCells>
  <phoneticPr fontId="36" type="noConversion"/>
  <printOptions horizontalCentered="1"/>
  <pageMargins left="0.39370078740157499" right="0.39370078740157499" top="0.511811023622047" bottom="0.511811023622047" header="0.31496062992126" footer="0.31496062992126"/>
  <pageSetup paperSize="9" scale="5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A1:K7"/>
  <sheetViews>
    <sheetView showZeros="0" view="pageBreakPreview" zoomScale="80" zoomScaleSheetLayoutView="80" workbookViewId="0">
      <pane xSplit="1" ySplit="5" topLeftCell="B6" activePane="bottomRight" state="frozen"/>
      <selection pane="topRight"/>
      <selection pane="bottomLeft"/>
      <selection pane="bottomRight" activeCell="H26" sqref="H26"/>
    </sheetView>
  </sheetViews>
  <sheetFormatPr defaultColWidth="9.109375" defaultRowHeight="12"/>
  <cols>
    <col min="1" max="1" width="28.109375" style="19" customWidth="1"/>
    <col min="2" max="2" width="17.6640625" style="19" customWidth="1"/>
    <col min="3" max="3" width="29" style="19" customWidth="1"/>
    <col min="4" max="6" width="17.6640625" style="19" customWidth="1"/>
    <col min="7" max="7" width="17.6640625" style="23" customWidth="1"/>
    <col min="8" max="8" width="17.6640625" style="19" customWidth="1"/>
    <col min="9" max="10" width="17.6640625" style="23" customWidth="1"/>
    <col min="11" max="11" width="17.6640625" style="19" customWidth="1"/>
    <col min="12" max="16384" width="9.109375" style="23"/>
  </cols>
  <sheetData>
    <row r="1" spans="1:11" s="80" customFormat="1" ht="12" customHeight="1">
      <c r="A1" s="155"/>
      <c r="B1" s="155"/>
      <c r="C1" s="155"/>
      <c r="D1" s="155"/>
      <c r="E1" s="155"/>
      <c r="F1" s="155"/>
      <c r="H1" s="155"/>
      <c r="K1" s="79"/>
    </row>
    <row r="2" spans="1:11" s="80" customFormat="1" ht="36" customHeight="1">
      <c r="A2" s="196" t="s">
        <v>15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1" s="83" customFormat="1" ht="24" customHeight="1">
      <c r="A3" s="248" t="str">
        <f>"单位名称："&amp;封面!$A$2</f>
        <v>单位名称：大理市教师进修学校</v>
      </c>
      <c r="B3" s="248"/>
      <c r="C3" s="249"/>
      <c r="D3" s="249"/>
      <c r="E3" s="249"/>
      <c r="F3" s="249"/>
      <c r="G3" s="250"/>
      <c r="H3" s="249"/>
      <c r="I3" s="250"/>
      <c r="K3" s="157"/>
    </row>
    <row r="4" spans="1:11" ht="44.25" customHeight="1">
      <c r="A4" s="97" t="s">
        <v>216</v>
      </c>
      <c r="B4" s="97" t="s">
        <v>172</v>
      </c>
      <c r="C4" s="97" t="s">
        <v>217</v>
      </c>
      <c r="D4" s="97" t="s">
        <v>218</v>
      </c>
      <c r="E4" s="97" t="s">
        <v>219</v>
      </c>
      <c r="F4" s="97" t="s">
        <v>220</v>
      </c>
      <c r="G4" s="123" t="s">
        <v>221</v>
      </c>
      <c r="H4" s="97" t="s">
        <v>222</v>
      </c>
      <c r="I4" s="123" t="s">
        <v>223</v>
      </c>
      <c r="J4" s="123" t="s">
        <v>224</v>
      </c>
      <c r="K4" s="97" t="s">
        <v>225</v>
      </c>
    </row>
    <row r="5" spans="1:11" ht="14.25" customHeight="1">
      <c r="A5" s="97">
        <v>1</v>
      </c>
      <c r="B5" s="97">
        <v>2</v>
      </c>
      <c r="C5" s="97">
        <v>3</v>
      </c>
      <c r="D5" s="97">
        <v>4</v>
      </c>
      <c r="E5" s="97">
        <v>5</v>
      </c>
      <c r="F5" s="97">
        <v>6</v>
      </c>
      <c r="G5" s="97">
        <v>7</v>
      </c>
      <c r="H5" s="97">
        <v>8</v>
      </c>
      <c r="I5" s="97">
        <v>9</v>
      </c>
      <c r="J5" s="97">
        <v>10</v>
      </c>
      <c r="K5" s="97">
        <v>11</v>
      </c>
    </row>
    <row r="6" spans="1:11" ht="30" customHeight="1">
      <c r="A6" s="180" t="s">
        <v>247</v>
      </c>
      <c r="B6" s="180"/>
      <c r="C6" s="180"/>
      <c r="D6" s="180"/>
      <c r="E6" s="180"/>
      <c r="F6" s="180"/>
      <c r="G6" s="181"/>
      <c r="H6" s="180"/>
      <c r="I6" s="181"/>
      <c r="J6" s="181"/>
      <c r="K6" s="180"/>
    </row>
    <row r="7" spans="1:11" ht="17.25" customHeight="1">
      <c r="A7" s="19" t="s">
        <v>248</v>
      </c>
      <c r="C7" s="15"/>
    </row>
  </sheetData>
  <sheetProtection formatCells="0" formatColumns="0" formatRows="0" insertColumns="0" insertRows="0" insertHyperlinks="0" deleteColumns="0" deleteRows="0" sort="0" autoFilter="0" pivotTables="0"/>
  <mergeCells count="2">
    <mergeCell ref="A2:K2"/>
    <mergeCell ref="A3:I3"/>
  </mergeCells>
  <phoneticPr fontId="36" type="noConversion"/>
  <printOptions horizontalCentered="1"/>
  <pageMargins left="0.39370078740157499" right="0.39370078740157499" top="0.511811023622047" bottom="0.511811023622047" header="0.31496062992126" footer="0.31496062992126"/>
  <pageSetup paperSize="9" scale="6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20">
    <pageSetUpPr fitToPage="1"/>
  </sheetPr>
  <dimension ref="A1:H8"/>
  <sheetViews>
    <sheetView showZeros="0" view="pageBreakPreview" zoomScale="80" zoomScaleNormal="115" zoomScaleSheetLayoutView="80" workbookViewId="0">
      <pane xSplit="1" ySplit="6" topLeftCell="B7" activePane="bottomRight" state="frozen"/>
      <selection pane="topRight"/>
      <selection pane="bottomLeft"/>
      <selection pane="bottomRight" activeCell="D10" sqref="D10"/>
    </sheetView>
  </sheetViews>
  <sheetFormatPr defaultColWidth="9.109375" defaultRowHeight="12"/>
  <cols>
    <col min="1" max="5" width="31.44140625" style="184" customWidth="1"/>
    <col min="6" max="8" width="16.6640625" style="184" customWidth="1"/>
    <col min="9" max="16384" width="9.109375" style="184"/>
  </cols>
  <sheetData>
    <row r="1" spans="1:8" s="182" customFormat="1">
      <c r="H1" s="183"/>
    </row>
    <row r="2" spans="1:8" s="38" customFormat="1" ht="26.4">
      <c r="A2" s="278" t="s">
        <v>16</v>
      </c>
      <c r="B2" s="278"/>
      <c r="C2" s="278"/>
      <c r="D2" s="278"/>
      <c r="E2" s="278"/>
      <c r="F2" s="278"/>
      <c r="G2" s="278"/>
      <c r="H2" s="278"/>
    </row>
    <row r="3" spans="1:8" s="38" customFormat="1" ht="24" customHeight="1">
      <c r="A3" s="39" t="str">
        <f>"单位名称："&amp;封面!$A$2</f>
        <v>单位名称：大理市教师进修学校</v>
      </c>
      <c r="B3" s="39"/>
      <c r="G3" s="279" t="s">
        <v>19</v>
      </c>
      <c r="H3" s="279"/>
    </row>
    <row r="4" spans="1:8" s="40" customFormat="1" ht="18" customHeight="1">
      <c r="A4" s="280" t="s">
        <v>171</v>
      </c>
      <c r="B4" s="280" t="s">
        <v>249</v>
      </c>
      <c r="C4" s="280" t="s">
        <v>250</v>
      </c>
      <c r="D4" s="280" t="s">
        <v>251</v>
      </c>
      <c r="E4" s="280" t="s">
        <v>252</v>
      </c>
      <c r="F4" s="280" t="s">
        <v>253</v>
      </c>
      <c r="G4" s="280"/>
      <c r="H4" s="280"/>
    </row>
    <row r="5" spans="1:8" s="40" customFormat="1" ht="18" customHeight="1">
      <c r="A5" s="280"/>
      <c r="B5" s="280"/>
      <c r="C5" s="280"/>
      <c r="D5" s="280"/>
      <c r="E5" s="280"/>
      <c r="F5" s="41" t="s">
        <v>232</v>
      </c>
      <c r="G5" s="41" t="s">
        <v>254</v>
      </c>
      <c r="H5" s="41" t="s">
        <v>255</v>
      </c>
    </row>
    <row r="6" spans="1:8" s="40" customFormat="1" ht="21" customHeight="1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  <c r="G6" s="42">
        <v>7</v>
      </c>
      <c r="H6" s="42">
        <v>8</v>
      </c>
    </row>
    <row r="7" spans="1:8" s="40" customFormat="1" ht="30" customHeight="1">
      <c r="A7" s="43" t="s">
        <v>368</v>
      </c>
      <c r="B7" s="44"/>
      <c r="C7" s="44"/>
      <c r="D7" s="44"/>
      <c r="E7" s="44"/>
      <c r="F7" s="45"/>
      <c r="G7" s="45"/>
      <c r="H7" s="46"/>
    </row>
    <row r="8" spans="1:8" s="40" customFormat="1" ht="22.5" customHeight="1">
      <c r="A8" s="20" t="s">
        <v>362</v>
      </c>
      <c r="B8" s="47"/>
    </row>
  </sheetData>
  <sheetProtection formatCells="0" formatColumns="0" formatRows="0" insertColumns="0" insertRows="0" insertHyperlinks="0" deleteColumns="0" deleteRows="0" sort="0" autoFilter="0" pivotTables="0"/>
  <mergeCells count="8">
    <mergeCell ref="A2:H2"/>
    <mergeCell ref="G3:H3"/>
    <mergeCell ref="F4:H4"/>
    <mergeCell ref="A4:A5"/>
    <mergeCell ref="B4:B5"/>
    <mergeCell ref="C4:C5"/>
    <mergeCell ref="D4:D5"/>
    <mergeCell ref="E4:E5"/>
  </mergeCells>
  <phoneticPr fontId="36" type="noConversion"/>
  <printOptions horizontalCentered="1"/>
  <pageMargins left="0.39370078740157499" right="0.39370078740157499" top="0.511811023622047" bottom="0.511811023622047" header="0.31496062992126" footer="0.31496062992126"/>
  <pageSetup paperSize="9" scale="6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1">
    <outlinePr summaryBelow="0" summaryRight="0"/>
    <pageSetUpPr fitToPage="1"/>
  </sheetPr>
  <dimension ref="A1:K14"/>
  <sheetViews>
    <sheetView showZeros="0" view="pageBreakPreview" zoomScale="80" zoomScaleSheetLayoutView="80" workbookViewId="0">
      <pane xSplit="1" ySplit="6" topLeftCell="B7" activePane="bottomRight" state="frozen"/>
      <selection pane="topRight"/>
      <selection pane="bottomLeft"/>
      <selection pane="bottomRight" activeCell="C27" sqref="C27"/>
    </sheetView>
  </sheetViews>
  <sheetFormatPr defaultColWidth="9.109375" defaultRowHeight="14.25" customHeight="1"/>
  <cols>
    <col min="1" max="1" width="18.33203125" style="1" customWidth="1"/>
    <col min="2" max="2" width="31.88671875" style="1" customWidth="1"/>
    <col min="3" max="3" width="23.88671875" style="1" customWidth="1"/>
    <col min="4" max="4" width="15.109375" style="1" customWidth="1"/>
    <col min="5" max="5" width="17.6640625" style="1" customWidth="1"/>
    <col min="6" max="6" width="15.109375" style="1" customWidth="1"/>
    <col min="7" max="7" width="17.6640625" style="1" customWidth="1"/>
    <col min="8" max="11" width="15.44140625" style="1" customWidth="1"/>
    <col min="12" max="16384" width="9.109375" style="1"/>
  </cols>
  <sheetData>
    <row r="1" spans="1:11" ht="13.5" customHeight="1">
      <c r="D1" s="2"/>
      <c r="E1" s="2"/>
      <c r="F1" s="2"/>
      <c r="G1" s="2"/>
      <c r="H1" s="3"/>
      <c r="I1" s="3"/>
      <c r="J1" s="3"/>
      <c r="K1" s="4"/>
    </row>
    <row r="2" spans="1:11" s="49" customFormat="1" ht="27" customHeight="1">
      <c r="A2" s="281" t="s">
        <v>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1" s="49" customFormat="1" ht="22.5" customHeight="1">
      <c r="A3" s="50" t="str">
        <f>"单位名称："&amp;封面!$A$2</f>
        <v>单位名称：大理市教师进修学校</v>
      </c>
      <c r="B3" s="51"/>
      <c r="C3" s="51"/>
      <c r="D3" s="51"/>
      <c r="E3" s="51"/>
      <c r="F3" s="51"/>
      <c r="G3" s="51"/>
      <c r="H3" s="51"/>
      <c r="I3" s="51"/>
      <c r="J3" s="51"/>
      <c r="K3" s="52" t="s">
        <v>19</v>
      </c>
    </row>
    <row r="4" spans="1:11" s="49" customFormat="1" ht="35.25" customHeight="1">
      <c r="A4" s="283" t="s">
        <v>207</v>
      </c>
      <c r="B4" s="283" t="s">
        <v>173</v>
      </c>
      <c r="C4" s="283" t="s">
        <v>208</v>
      </c>
      <c r="D4" s="284" t="s">
        <v>174</v>
      </c>
      <c r="E4" s="284" t="s">
        <v>175</v>
      </c>
      <c r="F4" s="284" t="s">
        <v>209</v>
      </c>
      <c r="G4" s="284" t="s">
        <v>210</v>
      </c>
      <c r="H4" s="282" t="s">
        <v>256</v>
      </c>
      <c r="I4" s="282"/>
      <c r="J4" s="282"/>
      <c r="K4" s="282"/>
    </row>
    <row r="5" spans="1:11" s="49" customFormat="1" ht="35.25" customHeight="1">
      <c r="A5" s="283"/>
      <c r="B5" s="283"/>
      <c r="C5" s="283"/>
      <c r="D5" s="284"/>
      <c r="E5" s="284"/>
      <c r="F5" s="284"/>
      <c r="G5" s="284"/>
      <c r="H5" s="53" t="s">
        <v>74</v>
      </c>
      <c r="I5" s="54" t="s">
        <v>77</v>
      </c>
      <c r="J5" s="54" t="s">
        <v>78</v>
      </c>
      <c r="K5" s="54" t="s">
        <v>79</v>
      </c>
    </row>
    <row r="6" spans="1:11" s="49" customFormat="1" ht="15.9" customHeight="1">
      <c r="A6" s="55">
        <v>1</v>
      </c>
      <c r="B6" s="5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  <c r="I6" s="55">
        <v>9</v>
      </c>
      <c r="J6" s="56">
        <v>10</v>
      </c>
      <c r="K6" s="56">
        <v>11</v>
      </c>
    </row>
    <row r="7" spans="1:11" s="49" customFormat="1" ht="35.25" customHeight="1">
      <c r="A7" s="57" t="s">
        <v>368</v>
      </c>
      <c r="B7" s="58" t="s">
        <v>91</v>
      </c>
      <c r="C7" s="57"/>
      <c r="D7" s="57"/>
      <c r="E7" s="57"/>
      <c r="F7" s="57"/>
      <c r="G7" s="57"/>
      <c r="H7" s="48" t="s">
        <v>91</v>
      </c>
      <c r="I7" s="48" t="s">
        <v>91</v>
      </c>
      <c r="J7" s="48" t="s">
        <v>91</v>
      </c>
      <c r="K7" s="48"/>
    </row>
    <row r="8" spans="1:11" s="40" customFormat="1" ht="29.25" customHeight="1">
      <c r="A8" s="20" t="s">
        <v>362</v>
      </c>
      <c r="B8" s="47"/>
    </row>
    <row r="14" spans="1:11" ht="14.25" customHeight="1">
      <c r="C14" s="185"/>
    </row>
  </sheetData>
  <mergeCells count="9">
    <mergeCell ref="A2:K2"/>
    <mergeCell ref="H4:K4"/>
    <mergeCell ref="A4:A5"/>
    <mergeCell ref="B4:B5"/>
    <mergeCell ref="C4:C5"/>
    <mergeCell ref="D4:D5"/>
    <mergeCell ref="E4:E5"/>
    <mergeCell ref="F4:F5"/>
    <mergeCell ref="G4:G5"/>
  </mergeCells>
  <phoneticPr fontId="36" type="noConversion"/>
  <printOptions horizontalCentered="1"/>
  <pageMargins left="0.38541666666666702" right="0.38541666666666702" top="0.58333333333333304" bottom="0.58333333333333304" header="0.5" footer="0.5"/>
  <pageSetup paperSize="9" scale="64" orientation="landscape" useFirstPageNumber="1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2">
    <outlinePr summaryBelow="0" summaryRight="0"/>
    <pageSetUpPr fitToPage="1"/>
  </sheetPr>
  <dimension ref="A1:G9"/>
  <sheetViews>
    <sheetView showZeros="0" tabSelected="1" view="pageBreakPreview" zoomScale="90" zoomScaleSheetLayoutView="90" workbookViewId="0">
      <pane xSplit="1" ySplit="6" topLeftCell="B7" activePane="bottomRight" state="frozen"/>
      <selection pane="topRight"/>
      <selection pane="bottomLeft"/>
      <selection pane="bottomRight" activeCell="A9" sqref="A9:D9"/>
    </sheetView>
  </sheetViews>
  <sheetFormatPr defaultColWidth="9.109375" defaultRowHeight="14.25" customHeight="1"/>
  <cols>
    <col min="1" max="7" width="25.44140625" style="185" customWidth="1"/>
    <col min="8" max="16384" width="9.109375" style="185"/>
  </cols>
  <sheetData>
    <row r="1" spans="1:7" ht="13.5" customHeight="1">
      <c r="D1" s="186"/>
      <c r="E1" s="187"/>
      <c r="F1" s="187"/>
      <c r="G1" s="188"/>
    </row>
    <row r="2" spans="1:7" s="49" customFormat="1" ht="27" customHeight="1">
      <c r="A2" s="281" t="s">
        <v>18</v>
      </c>
      <c r="B2" s="281"/>
      <c r="C2" s="281"/>
      <c r="D2" s="281"/>
      <c r="E2" s="281"/>
      <c r="F2" s="281"/>
      <c r="G2" s="281"/>
    </row>
    <row r="3" spans="1:7" s="49" customFormat="1" ht="24" customHeight="1">
      <c r="A3" s="50" t="str">
        <f>"单位名称："&amp;封面!$A$2</f>
        <v>单位名称：大理市教师进修学校</v>
      </c>
      <c r="B3" s="51"/>
      <c r="C3" s="51"/>
      <c r="D3" s="51"/>
      <c r="E3" s="59"/>
      <c r="F3" s="59"/>
      <c r="G3" s="52" t="s">
        <v>19</v>
      </c>
    </row>
    <row r="4" spans="1:7" s="49" customFormat="1" ht="31.5" customHeight="1">
      <c r="A4" s="283" t="s">
        <v>171</v>
      </c>
      <c r="B4" s="283" t="s">
        <v>207</v>
      </c>
      <c r="C4" s="283" t="s">
        <v>173</v>
      </c>
      <c r="D4" s="284" t="s">
        <v>257</v>
      </c>
      <c r="E4" s="282" t="s">
        <v>77</v>
      </c>
      <c r="F4" s="282"/>
      <c r="G4" s="282"/>
    </row>
    <row r="5" spans="1:7" s="49" customFormat="1" ht="31.5" customHeight="1">
      <c r="A5" s="283"/>
      <c r="B5" s="283"/>
      <c r="C5" s="283"/>
      <c r="D5" s="284"/>
      <c r="E5" s="72" t="s">
        <v>258</v>
      </c>
      <c r="F5" s="73" t="s">
        <v>259</v>
      </c>
      <c r="G5" s="73" t="s">
        <v>260</v>
      </c>
    </row>
    <row r="6" spans="1:7" s="49" customFormat="1" ht="15" customHeight="1">
      <c r="A6" s="60">
        <v>1</v>
      </c>
      <c r="B6" s="60">
        <v>2</v>
      </c>
      <c r="C6" s="60">
        <v>3</v>
      </c>
      <c r="D6" s="60">
        <v>4</v>
      </c>
      <c r="E6" s="60">
        <v>5</v>
      </c>
      <c r="F6" s="60">
        <v>6</v>
      </c>
      <c r="G6" s="60">
        <v>7</v>
      </c>
    </row>
    <row r="7" spans="1:7" s="49" customFormat="1" ht="31.5" customHeight="1">
      <c r="A7" s="189" t="s">
        <v>263</v>
      </c>
      <c r="B7" s="190"/>
      <c r="C7" s="190"/>
      <c r="D7" s="191"/>
      <c r="E7" s="86">
        <v>11604</v>
      </c>
      <c r="F7" s="61"/>
      <c r="G7" s="62"/>
    </row>
    <row r="8" spans="1:7" s="49" customFormat="1" ht="31.5" customHeight="1">
      <c r="A8" s="103"/>
      <c r="B8" s="103" t="s">
        <v>341</v>
      </c>
      <c r="C8" s="103" t="s">
        <v>343</v>
      </c>
      <c r="D8" s="192" t="s">
        <v>363</v>
      </c>
      <c r="E8" s="87">
        <v>11604</v>
      </c>
      <c r="F8" s="61"/>
      <c r="G8" s="62"/>
    </row>
    <row r="9" spans="1:7" s="49" customFormat="1" ht="31.5" customHeight="1">
      <c r="A9" s="236" t="s">
        <v>74</v>
      </c>
      <c r="B9" s="285" t="s">
        <v>91</v>
      </c>
      <c r="C9" s="285"/>
      <c r="D9" s="285"/>
      <c r="E9" s="86">
        <v>11604</v>
      </c>
      <c r="F9" s="61"/>
      <c r="G9" s="62"/>
    </row>
  </sheetData>
  <mergeCells count="7">
    <mergeCell ref="A9:D9"/>
    <mergeCell ref="A2:G2"/>
    <mergeCell ref="E4:G4"/>
    <mergeCell ref="A4:A5"/>
    <mergeCell ref="B4:B5"/>
    <mergeCell ref="C4:C5"/>
    <mergeCell ref="D4:D5"/>
  </mergeCells>
  <phoneticPr fontId="36" type="noConversion"/>
  <printOptions horizontalCentered="1"/>
  <pageMargins left="0.38541666666666702" right="0.38541666666666702" top="0.58333333333333304" bottom="0.58333333333333304" header="0.5" footer="0.5"/>
  <pageSetup paperSize="9" scale="76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19"/>
  <sheetViews>
    <sheetView showGridLines="0" view="pageBreakPreview" workbookViewId="0">
      <selection activeCell="A15" sqref="A15"/>
    </sheetView>
  </sheetViews>
  <sheetFormatPr defaultColWidth="0" defaultRowHeight="15" zeroHeight="1"/>
  <cols>
    <col min="1" max="1" width="75.6640625" style="5" customWidth="1"/>
    <col min="2" max="16384" width="9.109375" style="6" hidden="1"/>
  </cols>
  <sheetData>
    <row r="1" spans="1:1" ht="41.25" customHeight="1">
      <c r="A1" s="7" t="s">
        <v>1</v>
      </c>
    </row>
    <row r="2" spans="1:1">
      <c r="A2" s="8"/>
    </row>
    <row r="3" spans="1:1" ht="27" customHeight="1">
      <c r="A3" s="9" t="s">
        <v>2</v>
      </c>
    </row>
    <row r="4" spans="1:1" ht="27" customHeight="1">
      <c r="A4" s="65" t="s">
        <v>364</v>
      </c>
    </row>
    <row r="5" spans="1:1" ht="27" customHeight="1">
      <c r="A5" s="65" t="s">
        <v>365</v>
      </c>
    </row>
    <row r="6" spans="1:1" ht="27" customHeight="1">
      <c r="A6" s="65" t="s">
        <v>367</v>
      </c>
    </row>
    <row r="7" spans="1:1" ht="27" customHeight="1">
      <c r="A7" s="65" t="s">
        <v>366</v>
      </c>
    </row>
    <row r="8" spans="1:1" ht="27" customHeight="1">
      <c r="A8" s="9" t="s">
        <v>7</v>
      </c>
    </row>
    <row r="9" spans="1:1" ht="27" customHeight="1">
      <c r="A9" s="9" t="s">
        <v>8</v>
      </c>
    </row>
    <row r="10" spans="1:1" ht="27" customHeight="1">
      <c r="A10" s="9" t="s">
        <v>9</v>
      </c>
    </row>
    <row r="11" spans="1:1" ht="27" customHeight="1">
      <c r="A11" s="9" t="s">
        <v>10</v>
      </c>
    </row>
    <row r="12" spans="1:1" ht="27" customHeight="1">
      <c r="A12" s="9" t="s">
        <v>11</v>
      </c>
    </row>
    <row r="13" spans="1:1" ht="27" customHeight="1">
      <c r="A13" s="9" t="s">
        <v>12</v>
      </c>
    </row>
    <row r="14" spans="1:1" ht="27" customHeight="1">
      <c r="A14" s="9" t="s">
        <v>13</v>
      </c>
    </row>
    <row r="15" spans="1:1" ht="27" customHeight="1">
      <c r="A15" s="9" t="s">
        <v>14</v>
      </c>
    </row>
    <row r="16" spans="1:1" ht="27" customHeight="1">
      <c r="A16" s="9" t="s">
        <v>15</v>
      </c>
    </row>
    <row r="17" spans="1:1" ht="27" customHeight="1">
      <c r="A17" s="9" t="s">
        <v>16</v>
      </c>
    </row>
    <row r="18" spans="1:1" ht="27" customHeight="1">
      <c r="A18" s="9" t="s">
        <v>17</v>
      </c>
    </row>
    <row r="19" spans="1:1" ht="27" customHeight="1">
      <c r="A19" s="9" t="s">
        <v>18</v>
      </c>
    </row>
  </sheetData>
  <phoneticPr fontId="3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D40"/>
  <sheetViews>
    <sheetView showZeros="0" view="pageLayout" zoomScale="60" zoomScaleSheetLayoutView="100" zoomScalePageLayoutView="60" workbookViewId="0">
      <selection activeCell="C17" sqref="C17"/>
    </sheetView>
  </sheetViews>
  <sheetFormatPr defaultColWidth="0" defaultRowHeight="12" zeroHeight="1"/>
  <cols>
    <col min="1" max="1" width="35.109375" style="15" customWidth="1"/>
    <col min="2" max="2" width="20.6640625" style="15" customWidth="1"/>
    <col min="3" max="3" width="35.109375" style="15" customWidth="1"/>
    <col min="4" max="4" width="20.6640625" style="15" customWidth="1"/>
    <col min="5" max="16384" width="8" style="23" hidden="1"/>
  </cols>
  <sheetData>
    <row r="1" spans="1:4" s="80" customFormat="1" ht="12" customHeight="1">
      <c r="A1" s="91"/>
      <c r="B1" s="91"/>
      <c r="C1" s="91"/>
      <c r="D1" s="104"/>
    </row>
    <row r="2" spans="1:4" s="105" customFormat="1" ht="36" customHeight="1">
      <c r="A2" s="196" t="s">
        <v>2</v>
      </c>
      <c r="B2" s="197"/>
      <c r="C2" s="197"/>
      <c r="D2" s="197"/>
    </row>
    <row r="3" spans="1:4" s="83" customFormat="1" ht="24" customHeight="1">
      <c r="A3" s="198" t="str">
        <f>"单位名称："&amp;封面!$A$2</f>
        <v>单位名称：大理市教师进修学校</v>
      </c>
      <c r="B3" s="199"/>
      <c r="C3" s="81"/>
      <c r="D3" s="82" t="s">
        <v>19</v>
      </c>
    </row>
    <row r="4" spans="1:4" ht="19.5" customHeight="1">
      <c r="A4" s="200" t="s">
        <v>20</v>
      </c>
      <c r="B4" s="200"/>
      <c r="C4" s="200" t="s">
        <v>21</v>
      </c>
      <c r="D4" s="200"/>
    </row>
    <row r="5" spans="1:4" s="113" customFormat="1" ht="19.5" customHeight="1">
      <c r="A5" s="201" t="s">
        <v>22</v>
      </c>
      <c r="B5" s="201" t="s">
        <v>23</v>
      </c>
      <c r="C5" s="201" t="s">
        <v>24</v>
      </c>
      <c r="D5" s="201" t="s">
        <v>23</v>
      </c>
    </row>
    <row r="6" spans="1:4" s="113" customFormat="1" ht="19.5" customHeight="1">
      <c r="A6" s="201"/>
      <c r="B6" s="201"/>
      <c r="C6" s="201"/>
      <c r="D6" s="201"/>
    </row>
    <row r="7" spans="1:4" s="113" customFormat="1" ht="21.9" customHeight="1">
      <c r="A7" s="109" t="s">
        <v>25</v>
      </c>
      <c r="B7" s="107">
        <v>2488398.5099999998</v>
      </c>
      <c r="C7" s="109" t="s">
        <v>26</v>
      </c>
      <c r="D7" s="107"/>
    </row>
    <row r="8" spans="1:4" s="113" customFormat="1" ht="21.9" customHeight="1">
      <c r="A8" s="109" t="s">
        <v>27</v>
      </c>
      <c r="B8" s="107"/>
      <c r="C8" s="109" t="s">
        <v>28</v>
      </c>
      <c r="D8" s="107"/>
    </row>
    <row r="9" spans="1:4" s="113" customFormat="1" ht="21.9" customHeight="1">
      <c r="A9" s="109" t="s">
        <v>29</v>
      </c>
      <c r="B9" s="107"/>
      <c r="C9" s="109" t="s">
        <v>30</v>
      </c>
      <c r="D9" s="107"/>
    </row>
    <row r="10" spans="1:4" s="113" customFormat="1" ht="21.9" customHeight="1">
      <c r="A10" s="109" t="s">
        <v>31</v>
      </c>
      <c r="B10" s="107"/>
      <c r="C10" s="109" t="s">
        <v>32</v>
      </c>
      <c r="D10" s="107"/>
    </row>
    <row r="11" spans="1:4" s="113" customFormat="1" ht="21.9" customHeight="1">
      <c r="A11" s="109" t="s">
        <v>33</v>
      </c>
      <c r="B11" s="107">
        <f>SUM(B12:B16)</f>
        <v>0</v>
      </c>
      <c r="C11" s="109" t="s">
        <v>34</v>
      </c>
      <c r="D11" s="112">
        <v>1677541.76</v>
      </c>
    </row>
    <row r="12" spans="1:4" s="113" customFormat="1" ht="21.9" customHeight="1">
      <c r="A12" s="109" t="s">
        <v>35</v>
      </c>
      <c r="B12" s="107"/>
      <c r="C12" s="109" t="s">
        <v>36</v>
      </c>
      <c r="D12" s="112"/>
    </row>
    <row r="13" spans="1:4" s="113" customFormat="1" ht="21.9" customHeight="1">
      <c r="A13" s="109" t="s">
        <v>37</v>
      </c>
      <c r="B13" s="107"/>
      <c r="C13" s="109" t="s">
        <v>38</v>
      </c>
      <c r="D13" s="112"/>
    </row>
    <row r="14" spans="1:4" s="113" customFormat="1" ht="21.9" customHeight="1">
      <c r="A14" s="109" t="s">
        <v>39</v>
      </c>
      <c r="B14" s="107"/>
      <c r="C14" s="109" t="s">
        <v>40</v>
      </c>
      <c r="D14" s="112">
        <v>275242.08</v>
      </c>
    </row>
    <row r="15" spans="1:4" s="113" customFormat="1" ht="21.9" customHeight="1">
      <c r="A15" s="109" t="s">
        <v>41</v>
      </c>
      <c r="B15" s="107"/>
      <c r="C15" s="109" t="s">
        <v>42</v>
      </c>
      <c r="D15" s="112">
        <v>280902.67</v>
      </c>
    </row>
    <row r="16" spans="1:4" s="113" customFormat="1" ht="21.9" customHeight="1">
      <c r="A16" s="115" t="s">
        <v>43</v>
      </c>
      <c r="B16" s="116"/>
      <c r="C16" s="109" t="s">
        <v>44</v>
      </c>
      <c r="D16" s="112"/>
    </row>
    <row r="17" spans="1:4" s="113" customFormat="1" ht="21.9" customHeight="1">
      <c r="A17" s="115"/>
      <c r="B17" s="116"/>
      <c r="C17" s="109" t="s">
        <v>45</v>
      </c>
      <c r="D17" s="112"/>
    </row>
    <row r="18" spans="1:4" s="113" customFormat="1" ht="21.9" customHeight="1">
      <c r="A18" s="117"/>
      <c r="B18" s="116"/>
      <c r="C18" s="109" t="s">
        <v>46</v>
      </c>
      <c r="D18" s="112"/>
    </row>
    <row r="19" spans="1:4" s="113" customFormat="1" ht="21.9" customHeight="1">
      <c r="A19" s="117"/>
      <c r="B19" s="116"/>
      <c r="C19" s="109" t="s">
        <v>47</v>
      </c>
      <c r="D19" s="112"/>
    </row>
    <row r="20" spans="1:4" s="113" customFormat="1" ht="21.9" customHeight="1">
      <c r="A20" s="117"/>
      <c r="B20" s="116"/>
      <c r="C20" s="109" t="s">
        <v>48</v>
      </c>
      <c r="D20" s="112"/>
    </row>
    <row r="21" spans="1:4" s="113" customFormat="1" ht="21.9" customHeight="1">
      <c r="A21" s="117"/>
      <c r="B21" s="116"/>
      <c r="C21" s="109" t="s">
        <v>49</v>
      </c>
      <c r="D21" s="112"/>
    </row>
    <row r="22" spans="1:4" s="113" customFormat="1" ht="21.9" customHeight="1">
      <c r="A22" s="117"/>
      <c r="B22" s="116"/>
      <c r="C22" s="109" t="s">
        <v>50</v>
      </c>
      <c r="D22" s="112"/>
    </row>
    <row r="23" spans="1:4" s="113" customFormat="1" ht="21.9" customHeight="1">
      <c r="A23" s="117"/>
      <c r="B23" s="116"/>
      <c r="C23" s="109" t="s">
        <v>51</v>
      </c>
      <c r="D23" s="112"/>
    </row>
    <row r="24" spans="1:4" s="113" customFormat="1" ht="21.9" customHeight="1">
      <c r="A24" s="117"/>
      <c r="B24" s="116"/>
      <c r="C24" s="109" t="s">
        <v>52</v>
      </c>
      <c r="D24" s="112"/>
    </row>
    <row r="25" spans="1:4" s="113" customFormat="1" ht="21.9" customHeight="1">
      <c r="A25" s="117"/>
      <c r="B25" s="116"/>
      <c r="C25" s="109" t="s">
        <v>53</v>
      </c>
      <c r="D25" s="112">
        <v>254712</v>
      </c>
    </row>
    <row r="26" spans="1:4" s="113" customFormat="1" ht="21.9" customHeight="1">
      <c r="A26" s="117"/>
      <c r="B26" s="116"/>
      <c r="C26" s="109" t="s">
        <v>54</v>
      </c>
      <c r="D26" s="107"/>
    </row>
    <row r="27" spans="1:4" s="113" customFormat="1" ht="21.9" customHeight="1">
      <c r="A27" s="117"/>
      <c r="B27" s="116"/>
      <c r="C27" s="109" t="s">
        <v>55</v>
      </c>
      <c r="D27" s="107"/>
    </row>
    <row r="28" spans="1:4" s="113" customFormat="1" ht="21.9" customHeight="1">
      <c r="A28" s="117"/>
      <c r="B28" s="116"/>
      <c r="C28" s="109" t="s">
        <v>56</v>
      </c>
      <c r="D28" s="107"/>
    </row>
    <row r="29" spans="1:4" s="113" customFormat="1" ht="21.9" customHeight="1">
      <c r="A29" s="117"/>
      <c r="B29" s="116"/>
      <c r="C29" s="109" t="s">
        <v>57</v>
      </c>
      <c r="D29" s="107"/>
    </row>
    <row r="30" spans="1:4" s="113" customFormat="1" ht="21.9" customHeight="1">
      <c r="A30" s="117"/>
      <c r="B30" s="116"/>
      <c r="C30" s="109" t="s">
        <v>58</v>
      </c>
      <c r="D30" s="107"/>
    </row>
    <row r="31" spans="1:4" s="113" customFormat="1" ht="21.9" customHeight="1">
      <c r="A31" s="117"/>
      <c r="B31" s="116"/>
      <c r="C31" s="109" t="s">
        <v>59</v>
      </c>
      <c r="D31" s="107"/>
    </row>
    <row r="32" spans="1:4" s="113" customFormat="1" ht="21.9" customHeight="1">
      <c r="A32" s="118"/>
      <c r="B32" s="116"/>
      <c r="C32" s="118"/>
      <c r="D32" s="107"/>
    </row>
    <row r="33" spans="1:4" s="113" customFormat="1" ht="21.9" customHeight="1">
      <c r="A33" s="118" t="s">
        <v>60</v>
      </c>
      <c r="B33" s="119">
        <f>SUM(B7:B11)</f>
        <v>2488398.5099999998</v>
      </c>
      <c r="C33" s="118" t="s">
        <v>61</v>
      </c>
      <c r="D33" s="119">
        <f>SUM(D7:D31)</f>
        <v>2488398.5100000002</v>
      </c>
    </row>
    <row r="34" spans="1:4" s="113" customFormat="1" ht="21.9" customHeight="1">
      <c r="A34" s="109" t="s">
        <v>62</v>
      </c>
      <c r="B34" s="107">
        <f>SUM(B35:B39)</f>
        <v>0</v>
      </c>
      <c r="C34" s="109" t="s">
        <v>63</v>
      </c>
      <c r="D34" s="107">
        <f>SUM(D35:D39)</f>
        <v>0</v>
      </c>
    </row>
    <row r="35" spans="1:4" s="113" customFormat="1" ht="21.9" customHeight="1">
      <c r="A35" s="109" t="s">
        <v>64</v>
      </c>
      <c r="B35" s="107"/>
      <c r="C35" s="109" t="s">
        <v>64</v>
      </c>
      <c r="D35" s="107"/>
    </row>
    <row r="36" spans="1:4" s="113" customFormat="1" ht="21.9" customHeight="1">
      <c r="A36" s="109" t="s">
        <v>65</v>
      </c>
      <c r="B36" s="107"/>
      <c r="C36" s="109" t="s">
        <v>65</v>
      </c>
      <c r="D36" s="107"/>
    </row>
    <row r="37" spans="1:4" s="113" customFormat="1" ht="21.9" customHeight="1">
      <c r="A37" s="109" t="s">
        <v>66</v>
      </c>
      <c r="B37" s="107"/>
      <c r="C37" s="109" t="s">
        <v>66</v>
      </c>
      <c r="D37" s="107"/>
    </row>
    <row r="38" spans="1:4" s="113" customFormat="1" ht="21.9" customHeight="1">
      <c r="A38" s="109" t="s">
        <v>67</v>
      </c>
      <c r="B38" s="107"/>
      <c r="C38" s="109" t="s">
        <v>67</v>
      </c>
      <c r="D38" s="107"/>
    </row>
    <row r="39" spans="1:4" s="113" customFormat="1" ht="21.9" customHeight="1">
      <c r="A39" s="109" t="s">
        <v>68</v>
      </c>
      <c r="B39" s="107"/>
      <c r="C39" s="109" t="s">
        <v>68</v>
      </c>
      <c r="D39" s="107"/>
    </row>
    <row r="40" spans="1:4" s="113" customFormat="1" ht="21.9" customHeight="1">
      <c r="A40" s="118" t="s">
        <v>69</v>
      </c>
      <c r="B40" s="119">
        <f>SUM(B33,B34)</f>
        <v>2488398.5099999998</v>
      </c>
      <c r="C40" s="118" t="s">
        <v>70</v>
      </c>
      <c r="D40" s="119">
        <f>SUM(D33:D34)</f>
        <v>2488398.5100000002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6" type="noConversion"/>
  <printOptions horizontalCentered="1"/>
  <pageMargins left="0.39370078740157499" right="0.39370078740157499" top="0.511811023622047" bottom="0.511811023622047" header="0.31496062992126" footer="0.31496062992126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T9"/>
  <sheetViews>
    <sheetView showZeros="0" view="pageLayout" zoomScale="60" zoomScalePageLayoutView="60" workbookViewId="0">
      <selection activeCell="F15" sqref="F15"/>
    </sheetView>
  </sheetViews>
  <sheetFormatPr defaultColWidth="8" defaultRowHeight="14.25" customHeight="1"/>
  <cols>
    <col min="1" max="1" width="21.109375" style="15" customWidth="1"/>
    <col min="2" max="2" width="35.33203125" style="15" customWidth="1"/>
    <col min="3" max="14" width="12" style="15" customWidth="1"/>
    <col min="15" max="18" width="12" style="23" customWidth="1"/>
    <col min="19" max="20" width="12" style="15" customWidth="1"/>
    <col min="21" max="16384" width="8" style="23"/>
  </cols>
  <sheetData>
    <row r="1" spans="1:20" s="80" customFormat="1" ht="12" customHeight="1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205"/>
      <c r="T1" s="205"/>
    </row>
    <row r="2" spans="1:20" s="80" customFormat="1" ht="36" customHeight="1">
      <c r="A2" s="196" t="s">
        <v>3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</row>
    <row r="3" spans="1:20" s="83" customFormat="1" ht="24" customHeight="1">
      <c r="A3" s="198" t="str">
        <f>"单位名称："&amp;封面!$A$2</f>
        <v>单位名称：大理市教师进修学校</v>
      </c>
      <c r="B3" s="206"/>
      <c r="C3" s="206" t="e">
        <f>SUBSTITUTE(封面!#REF!," ","")&amp;封面!#REF!</f>
        <v>#REF!</v>
      </c>
      <c r="D3" s="206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207" t="s">
        <v>19</v>
      </c>
      <c r="T3" s="207" t="s">
        <v>71</v>
      </c>
    </row>
    <row r="4" spans="1:20" ht="18.75" customHeight="1">
      <c r="A4" s="204" t="s">
        <v>72</v>
      </c>
      <c r="B4" s="204" t="s">
        <v>73</v>
      </c>
      <c r="C4" s="204" t="s">
        <v>74</v>
      </c>
      <c r="D4" s="204" t="s">
        <v>75</v>
      </c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 t="s">
        <v>62</v>
      </c>
      <c r="P4" s="204"/>
      <c r="Q4" s="204"/>
      <c r="R4" s="204"/>
      <c r="S4" s="204"/>
      <c r="T4" s="204"/>
    </row>
    <row r="5" spans="1:20" ht="18.75" customHeight="1">
      <c r="A5" s="204"/>
      <c r="B5" s="204"/>
      <c r="C5" s="204"/>
      <c r="D5" s="204" t="s">
        <v>76</v>
      </c>
      <c r="E5" s="204" t="s">
        <v>77</v>
      </c>
      <c r="F5" s="204" t="s">
        <v>78</v>
      </c>
      <c r="G5" s="204" t="s">
        <v>79</v>
      </c>
      <c r="H5" s="204" t="s">
        <v>80</v>
      </c>
      <c r="I5" s="204" t="s">
        <v>81</v>
      </c>
      <c r="J5" s="204"/>
      <c r="K5" s="204"/>
      <c r="L5" s="204"/>
      <c r="M5" s="204"/>
      <c r="N5" s="204"/>
      <c r="O5" s="204" t="s">
        <v>76</v>
      </c>
      <c r="P5" s="204" t="s">
        <v>77</v>
      </c>
      <c r="Q5" s="204" t="s">
        <v>78</v>
      </c>
      <c r="R5" s="204" t="s">
        <v>79</v>
      </c>
      <c r="S5" s="204" t="s">
        <v>80</v>
      </c>
      <c r="T5" s="204" t="s">
        <v>81</v>
      </c>
    </row>
    <row r="6" spans="1:20" ht="33.75" customHeight="1">
      <c r="A6" s="204"/>
      <c r="B6" s="204"/>
      <c r="C6" s="204"/>
      <c r="D6" s="204"/>
      <c r="E6" s="204"/>
      <c r="F6" s="204"/>
      <c r="G6" s="204"/>
      <c r="H6" s="204"/>
      <c r="I6" s="101" t="s">
        <v>76</v>
      </c>
      <c r="J6" s="101" t="s">
        <v>82</v>
      </c>
      <c r="K6" s="101" t="s">
        <v>83</v>
      </c>
      <c r="L6" s="101" t="s">
        <v>84</v>
      </c>
      <c r="M6" s="101" t="s">
        <v>85</v>
      </c>
      <c r="N6" s="101" t="s">
        <v>86</v>
      </c>
      <c r="O6" s="204"/>
      <c r="P6" s="204"/>
      <c r="Q6" s="204"/>
      <c r="R6" s="204"/>
      <c r="S6" s="204"/>
      <c r="T6" s="204"/>
    </row>
    <row r="7" spans="1:20" ht="16.5" customHeight="1">
      <c r="A7" s="102">
        <v>1</v>
      </c>
      <c r="B7" s="102">
        <v>2</v>
      </c>
      <c r="C7" s="102" t="s">
        <v>87</v>
      </c>
      <c r="D7" s="102" t="s">
        <v>88</v>
      </c>
      <c r="E7" s="102">
        <v>5</v>
      </c>
      <c r="F7" s="102">
        <v>6</v>
      </c>
      <c r="G7" s="102">
        <v>7</v>
      </c>
      <c r="H7" s="102">
        <v>8</v>
      </c>
      <c r="I7" s="102" t="s">
        <v>89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 t="s">
        <v>90</v>
      </c>
      <c r="P7" s="102">
        <v>16</v>
      </c>
      <c r="Q7" s="102">
        <v>17</v>
      </c>
      <c r="R7" s="102">
        <v>18</v>
      </c>
      <c r="S7" s="102">
        <v>19</v>
      </c>
      <c r="T7" s="102">
        <v>20</v>
      </c>
    </row>
    <row r="8" spans="1:20" s="113" customFormat="1" ht="16.5" customHeight="1">
      <c r="A8" s="111" t="s">
        <v>262</v>
      </c>
      <c r="B8" s="111" t="s">
        <v>263</v>
      </c>
      <c r="C8" s="112">
        <v>2488398.5099999998</v>
      </c>
      <c r="D8" s="112">
        <v>2488398.5099999998</v>
      </c>
      <c r="E8" s="112">
        <v>2488398.5099999998</v>
      </c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</row>
    <row r="9" spans="1:20" s="113" customFormat="1" ht="16.5" customHeight="1">
      <c r="A9" s="202" t="s">
        <v>74</v>
      </c>
      <c r="B9" s="203"/>
      <c r="C9" s="114">
        <v>2488398.5099999998</v>
      </c>
      <c r="D9" s="114">
        <v>2488398.5099999998</v>
      </c>
      <c r="E9" s="114">
        <v>2488398.5099999998</v>
      </c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</row>
  </sheetData>
  <sheetProtection formatCells="0" formatColumns="0" formatRows="0" insertColumns="0" insertRows="0" insertHyperlinks="0" deleteColumns="0" deleteRows="0" sort="0" autoFilter="0" pivotTables="0"/>
  <mergeCells count="22">
    <mergeCell ref="S1:T1"/>
    <mergeCell ref="A2:T2"/>
    <mergeCell ref="A3:D3"/>
    <mergeCell ref="S3:T3"/>
    <mergeCell ref="D4:N4"/>
    <mergeCell ref="O4:T4"/>
    <mergeCell ref="A9:B9"/>
    <mergeCell ref="T5:T6"/>
    <mergeCell ref="O5:O6"/>
    <mergeCell ref="P5:P6"/>
    <mergeCell ref="Q5:Q6"/>
    <mergeCell ref="R5:R6"/>
    <mergeCell ref="S5:S6"/>
    <mergeCell ref="I5:N5"/>
    <mergeCell ref="A4:A6"/>
    <mergeCell ref="B4:B6"/>
    <mergeCell ref="C4:C6"/>
    <mergeCell ref="D5:D6"/>
    <mergeCell ref="E5:E6"/>
    <mergeCell ref="F5:F6"/>
    <mergeCell ref="G5:G6"/>
    <mergeCell ref="H5:H6"/>
  </mergeCells>
  <phoneticPr fontId="36" type="noConversion"/>
  <printOptions horizontalCentered="1"/>
  <pageMargins left="0.39370078740157499" right="0.39370078740157499" top="0.511811023622047" bottom="0.511811023622047" header="0.31496062992126" footer="0.31496062992126"/>
  <pageSetup paperSize="8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W25"/>
  <sheetViews>
    <sheetView showGridLines="0" showZeros="0" view="pageBreakPreview" zoomScale="50" zoomScaleNormal="85" zoomScaleSheetLayoutView="50" workbookViewId="0">
      <pane xSplit="3" ySplit="7" topLeftCell="F8" activePane="bottomRight" state="frozen"/>
      <selection pane="topRight"/>
      <selection pane="bottomLeft"/>
      <selection pane="bottomRight" activeCell="E18" sqref="E18"/>
    </sheetView>
  </sheetViews>
  <sheetFormatPr defaultColWidth="9.109375" defaultRowHeight="14.25" customHeight="1"/>
  <cols>
    <col min="1" max="1" width="11.44140625" style="15" customWidth="1"/>
    <col min="2" max="2" width="26.6640625" style="15" customWidth="1"/>
    <col min="3" max="23" width="15.5546875" style="15" customWidth="1"/>
    <col min="24" max="16384" width="9.109375" style="15"/>
  </cols>
  <sheetData>
    <row r="1" spans="1:23" s="93" customFormat="1" ht="15.75" customHeight="1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2"/>
      <c r="R1" s="91"/>
      <c r="S1" s="91"/>
      <c r="T1" s="91"/>
      <c r="U1" s="91"/>
      <c r="V1" s="91"/>
      <c r="W1" s="92"/>
    </row>
    <row r="2" spans="1:23" s="93" customFormat="1" ht="39" customHeight="1">
      <c r="A2" s="196" t="s">
        <v>4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</row>
    <row r="3" spans="1:23" s="95" customFormat="1" ht="24" customHeight="1">
      <c r="A3" s="208" t="str">
        <f>"单位名称："&amp;封面!$A$2</f>
        <v>单位名称：大理市教师进修学校</v>
      </c>
      <c r="B3" s="208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94"/>
      <c r="P3" s="94"/>
      <c r="Q3" s="82"/>
      <c r="R3" s="82"/>
      <c r="S3" s="82"/>
      <c r="T3" s="82"/>
      <c r="U3" s="94"/>
      <c r="V3" s="94"/>
      <c r="W3" s="82" t="s">
        <v>19</v>
      </c>
    </row>
    <row r="4" spans="1:23" s="95" customFormat="1" ht="24" customHeight="1">
      <c r="A4" s="214" t="s">
        <v>92</v>
      </c>
      <c r="B4" s="214" t="s">
        <v>93</v>
      </c>
      <c r="C4" s="217" t="s">
        <v>74</v>
      </c>
      <c r="D4" s="96"/>
      <c r="E4" s="210" t="s">
        <v>94</v>
      </c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1" t="s">
        <v>95</v>
      </c>
      <c r="S4" s="212"/>
      <c r="T4" s="212"/>
      <c r="U4" s="212"/>
      <c r="V4" s="212"/>
      <c r="W4" s="213"/>
    </row>
    <row r="5" spans="1:23" s="95" customFormat="1" ht="24" customHeight="1">
      <c r="A5" s="214"/>
      <c r="B5" s="214"/>
      <c r="C5" s="218"/>
      <c r="D5" s="214" t="s">
        <v>96</v>
      </c>
      <c r="E5" s="214" t="s">
        <v>76</v>
      </c>
      <c r="F5" s="210" t="s">
        <v>77</v>
      </c>
      <c r="G5" s="210"/>
      <c r="H5" s="210"/>
      <c r="I5" s="214" t="s">
        <v>78</v>
      </c>
      <c r="J5" s="214" t="s">
        <v>79</v>
      </c>
      <c r="K5" s="214" t="s">
        <v>80</v>
      </c>
      <c r="L5" s="214" t="s">
        <v>81</v>
      </c>
      <c r="M5" s="214"/>
      <c r="N5" s="214"/>
      <c r="O5" s="214"/>
      <c r="P5" s="214"/>
      <c r="Q5" s="214"/>
      <c r="R5" s="215" t="s">
        <v>76</v>
      </c>
      <c r="S5" s="215" t="s">
        <v>77</v>
      </c>
      <c r="T5" s="215" t="s">
        <v>78</v>
      </c>
      <c r="U5" s="215" t="s">
        <v>79</v>
      </c>
      <c r="V5" s="215" t="s">
        <v>80</v>
      </c>
      <c r="W5" s="215" t="s">
        <v>81</v>
      </c>
    </row>
    <row r="6" spans="1:23" ht="32.25" customHeight="1">
      <c r="A6" s="214"/>
      <c r="B6" s="214"/>
      <c r="C6" s="216"/>
      <c r="D6" s="214"/>
      <c r="E6" s="214"/>
      <c r="F6" s="97" t="s">
        <v>76</v>
      </c>
      <c r="G6" s="97" t="s">
        <v>97</v>
      </c>
      <c r="H6" s="97" t="s">
        <v>98</v>
      </c>
      <c r="I6" s="214"/>
      <c r="J6" s="214"/>
      <c r="K6" s="214"/>
      <c r="L6" s="97" t="s">
        <v>76</v>
      </c>
      <c r="M6" s="97" t="s">
        <v>99</v>
      </c>
      <c r="N6" s="97" t="s">
        <v>100</v>
      </c>
      <c r="O6" s="97" t="s">
        <v>101</v>
      </c>
      <c r="P6" s="97" t="s">
        <v>102</v>
      </c>
      <c r="Q6" s="97" t="s">
        <v>103</v>
      </c>
      <c r="R6" s="216"/>
      <c r="S6" s="216"/>
      <c r="T6" s="216"/>
      <c r="U6" s="216"/>
      <c r="V6" s="216"/>
      <c r="W6" s="216"/>
    </row>
    <row r="7" spans="1:23" ht="16.5" customHeight="1">
      <c r="A7" s="98">
        <v>1</v>
      </c>
      <c r="B7" s="98">
        <v>2</v>
      </c>
      <c r="C7" s="99" t="s">
        <v>104</v>
      </c>
      <c r="D7" s="99" t="s">
        <v>105</v>
      </c>
      <c r="E7" s="99" t="s">
        <v>106</v>
      </c>
      <c r="F7" s="99" t="s">
        <v>107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 t="s">
        <v>108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  <c r="R7" s="99" t="s">
        <v>109</v>
      </c>
      <c r="S7" s="99">
        <v>19</v>
      </c>
      <c r="T7" s="99">
        <v>20</v>
      </c>
      <c r="U7" s="99">
        <v>21</v>
      </c>
      <c r="V7" s="99">
        <v>22</v>
      </c>
      <c r="W7" s="99">
        <v>23</v>
      </c>
    </row>
    <row r="8" spans="1:23" s="108" customFormat="1" ht="20.25" customHeight="1">
      <c r="A8" s="106" t="s">
        <v>264</v>
      </c>
      <c r="B8" s="106" t="s">
        <v>265</v>
      </c>
      <c r="C8" s="107">
        <v>1677541.76</v>
      </c>
      <c r="D8" s="107">
        <v>1677541.76</v>
      </c>
      <c r="E8" s="107">
        <v>1677541.76</v>
      </c>
      <c r="F8" s="107">
        <v>1677541.76</v>
      </c>
      <c r="G8" s="107">
        <v>1677541.76</v>
      </c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</row>
    <row r="9" spans="1:23" s="108" customFormat="1" ht="20.25" customHeight="1">
      <c r="A9" s="109" t="s">
        <v>266</v>
      </c>
      <c r="B9" s="109" t="s">
        <v>267</v>
      </c>
      <c r="C9" s="107">
        <v>1677541.76</v>
      </c>
      <c r="D9" s="107">
        <v>1677541.76</v>
      </c>
      <c r="E9" s="107">
        <v>1677541.76</v>
      </c>
      <c r="F9" s="107">
        <v>1677541.76</v>
      </c>
      <c r="G9" s="107">
        <v>1677541.76</v>
      </c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</row>
    <row r="10" spans="1:23" s="108" customFormat="1" ht="20.25" customHeight="1">
      <c r="A10" s="109" t="s">
        <v>268</v>
      </c>
      <c r="B10" s="109" t="s">
        <v>269</v>
      </c>
      <c r="C10" s="107">
        <v>1677541.76</v>
      </c>
      <c r="D10" s="107">
        <v>1677541.76</v>
      </c>
      <c r="E10" s="107">
        <v>1677541.76</v>
      </c>
      <c r="F10" s="107">
        <v>1677541.76</v>
      </c>
      <c r="G10" s="107">
        <v>1677541.76</v>
      </c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</row>
    <row r="11" spans="1:23" s="108" customFormat="1" ht="20.25" customHeight="1">
      <c r="A11" s="109" t="s">
        <v>270</v>
      </c>
      <c r="B11" s="109" t="s">
        <v>271</v>
      </c>
      <c r="C11" s="107">
        <v>275242.08</v>
      </c>
      <c r="D11" s="107">
        <v>275242.08</v>
      </c>
      <c r="E11" s="107">
        <v>275242.08</v>
      </c>
      <c r="F11" s="107">
        <v>275242.08</v>
      </c>
      <c r="G11" s="107">
        <v>263638.08</v>
      </c>
      <c r="H11" s="107">
        <v>11604</v>
      </c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</row>
    <row r="12" spans="1:23" s="108" customFormat="1" ht="20.25" customHeight="1">
      <c r="A12" s="109" t="s">
        <v>272</v>
      </c>
      <c r="B12" s="109" t="s">
        <v>273</v>
      </c>
      <c r="C12" s="107">
        <v>263638.08</v>
      </c>
      <c r="D12" s="107">
        <v>263638.08</v>
      </c>
      <c r="E12" s="107">
        <v>263638.08</v>
      </c>
      <c r="F12" s="107">
        <v>263638.08</v>
      </c>
      <c r="G12" s="107">
        <v>263638.08</v>
      </c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</row>
    <row r="13" spans="1:23" s="108" customFormat="1" ht="20.25" customHeight="1">
      <c r="A13" s="109" t="s">
        <v>274</v>
      </c>
      <c r="B13" s="109" t="s">
        <v>275</v>
      </c>
      <c r="C13" s="107">
        <v>4000</v>
      </c>
      <c r="D13" s="107">
        <v>4000</v>
      </c>
      <c r="E13" s="107">
        <v>4000</v>
      </c>
      <c r="F13" s="107">
        <v>4000</v>
      </c>
      <c r="G13" s="107">
        <v>4000</v>
      </c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</row>
    <row r="14" spans="1:23" s="108" customFormat="1" ht="37.799999999999997" customHeight="1">
      <c r="A14" s="109" t="s">
        <v>276</v>
      </c>
      <c r="B14" s="109" t="s">
        <v>277</v>
      </c>
      <c r="C14" s="107">
        <v>259638.08</v>
      </c>
      <c r="D14" s="107">
        <v>259638.08</v>
      </c>
      <c r="E14" s="107">
        <v>259638.08</v>
      </c>
      <c r="F14" s="107">
        <v>259638.08</v>
      </c>
      <c r="G14" s="107">
        <v>259638.08</v>
      </c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</row>
    <row r="15" spans="1:23" s="108" customFormat="1" ht="20.25" customHeight="1">
      <c r="A15" s="109" t="s">
        <v>278</v>
      </c>
      <c r="B15" s="109" t="s">
        <v>279</v>
      </c>
      <c r="C15" s="107">
        <v>11604</v>
      </c>
      <c r="D15" s="107">
        <v>11604</v>
      </c>
      <c r="E15" s="107">
        <v>11604</v>
      </c>
      <c r="F15" s="107">
        <v>11604</v>
      </c>
      <c r="G15" s="107"/>
      <c r="H15" s="107">
        <v>11604</v>
      </c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</row>
    <row r="16" spans="1:23" s="108" customFormat="1" ht="20.25" customHeight="1">
      <c r="A16" s="109" t="s">
        <v>280</v>
      </c>
      <c r="B16" s="110" t="s">
        <v>281</v>
      </c>
      <c r="C16" s="107">
        <v>11604</v>
      </c>
      <c r="D16" s="107">
        <v>11604</v>
      </c>
      <c r="E16" s="107">
        <v>11604</v>
      </c>
      <c r="F16" s="107">
        <v>11604</v>
      </c>
      <c r="G16" s="107"/>
      <c r="H16" s="107">
        <v>11604</v>
      </c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</row>
    <row r="17" spans="1:23" s="108" customFormat="1" ht="20.25" customHeight="1">
      <c r="A17" s="109" t="s">
        <v>282</v>
      </c>
      <c r="B17" s="109" t="s">
        <v>283</v>
      </c>
      <c r="C17" s="107">
        <v>280902.67</v>
      </c>
      <c r="D17" s="107">
        <v>280902.67</v>
      </c>
      <c r="E17" s="107">
        <v>280902.67</v>
      </c>
      <c r="F17" s="107">
        <v>280902.67</v>
      </c>
      <c r="G17" s="107">
        <v>280902.67</v>
      </c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</row>
    <row r="18" spans="1:23" s="108" customFormat="1" ht="20.25" customHeight="1">
      <c r="A18" s="109" t="s">
        <v>284</v>
      </c>
      <c r="B18" s="109" t="s">
        <v>285</v>
      </c>
      <c r="C18" s="107">
        <v>280902.67</v>
      </c>
      <c r="D18" s="107">
        <v>280902.67</v>
      </c>
      <c r="E18" s="107">
        <v>280902.67</v>
      </c>
      <c r="F18" s="107">
        <v>280902.67</v>
      </c>
      <c r="G18" s="107">
        <v>280902.67</v>
      </c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</row>
    <row r="19" spans="1:23" s="108" customFormat="1" ht="20.25" customHeight="1">
      <c r="A19" s="109" t="s">
        <v>286</v>
      </c>
      <c r="B19" s="109" t="s">
        <v>287</v>
      </c>
      <c r="C19" s="107">
        <v>145619.67000000001</v>
      </c>
      <c r="D19" s="107">
        <v>145619.67000000001</v>
      </c>
      <c r="E19" s="107">
        <v>145619.67000000001</v>
      </c>
      <c r="F19" s="107">
        <v>145619.67000000001</v>
      </c>
      <c r="G19" s="107">
        <v>145619.67000000001</v>
      </c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</row>
    <row r="20" spans="1:23" s="108" customFormat="1" ht="20.25" customHeight="1">
      <c r="A20" s="109" t="s">
        <v>288</v>
      </c>
      <c r="B20" s="109" t="s">
        <v>289</v>
      </c>
      <c r="C20" s="107">
        <v>129030</v>
      </c>
      <c r="D20" s="107">
        <v>129030</v>
      </c>
      <c r="E20" s="107">
        <v>129030</v>
      </c>
      <c r="F20" s="107">
        <v>129030</v>
      </c>
      <c r="G20" s="107">
        <v>129030</v>
      </c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</row>
    <row r="21" spans="1:23" s="108" customFormat="1" ht="20.25" customHeight="1">
      <c r="A21" s="109" t="s">
        <v>290</v>
      </c>
      <c r="B21" s="110" t="s">
        <v>291</v>
      </c>
      <c r="C21" s="107">
        <v>6253</v>
      </c>
      <c r="D21" s="107">
        <v>6253</v>
      </c>
      <c r="E21" s="107">
        <v>6253</v>
      </c>
      <c r="F21" s="107">
        <v>6253</v>
      </c>
      <c r="G21" s="107">
        <v>6253</v>
      </c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</row>
    <row r="22" spans="1:23" s="108" customFormat="1" ht="20.25" customHeight="1">
      <c r="A22" s="109" t="s">
        <v>292</v>
      </c>
      <c r="B22" s="110" t="s">
        <v>293</v>
      </c>
      <c r="C22" s="107">
        <v>254712</v>
      </c>
      <c r="D22" s="107">
        <v>254712</v>
      </c>
      <c r="E22" s="107">
        <v>254712</v>
      </c>
      <c r="F22" s="107">
        <v>254712</v>
      </c>
      <c r="G22" s="107">
        <v>254712</v>
      </c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</row>
    <row r="23" spans="1:23" s="108" customFormat="1" ht="20.25" customHeight="1">
      <c r="A23" s="109" t="s">
        <v>294</v>
      </c>
      <c r="B23" s="110" t="s">
        <v>295</v>
      </c>
      <c r="C23" s="107">
        <v>254712</v>
      </c>
      <c r="D23" s="107">
        <v>254712</v>
      </c>
      <c r="E23" s="107">
        <v>254712</v>
      </c>
      <c r="F23" s="107">
        <v>254712</v>
      </c>
      <c r="G23" s="107">
        <v>254712</v>
      </c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</row>
    <row r="24" spans="1:23" s="108" customFormat="1" ht="20.25" customHeight="1">
      <c r="A24" s="109" t="s">
        <v>296</v>
      </c>
      <c r="B24" s="110" t="s">
        <v>297</v>
      </c>
      <c r="C24" s="107">
        <v>254712</v>
      </c>
      <c r="D24" s="107">
        <v>254712</v>
      </c>
      <c r="E24" s="107">
        <v>254712</v>
      </c>
      <c r="F24" s="107">
        <v>254712</v>
      </c>
      <c r="G24" s="107">
        <v>254712</v>
      </c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</row>
    <row r="25" spans="1:23" s="108" customFormat="1" ht="20.25" customHeight="1">
      <c r="A25" s="109" t="s">
        <v>74</v>
      </c>
      <c r="B25" s="110" t="s">
        <v>110</v>
      </c>
      <c r="C25" s="107">
        <v>2488398.5099999998</v>
      </c>
      <c r="D25" s="107">
        <v>2488398.5099999998</v>
      </c>
      <c r="E25" s="107">
        <v>2488398.5099999998</v>
      </c>
      <c r="F25" s="107">
        <v>2488398.5099999998</v>
      </c>
      <c r="G25" s="107">
        <v>2476794.5099999998</v>
      </c>
      <c r="H25" s="107">
        <v>11604</v>
      </c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</row>
  </sheetData>
  <sheetProtection formatCells="0" formatColumns="0" formatRows="0" insertColumns="0" insertRows="0" insertHyperlinks="0" deleteColumns="0" deleteRows="0" sort="0" autoFilter="0" pivotTables="0"/>
  <mergeCells count="20">
    <mergeCell ref="A4:A6"/>
    <mergeCell ref="B4:B6"/>
    <mergeCell ref="C4:C6"/>
    <mergeCell ref="D5:D6"/>
    <mergeCell ref="A2:W2"/>
    <mergeCell ref="A3:N3"/>
    <mergeCell ref="E4:Q4"/>
    <mergeCell ref="R4:W4"/>
    <mergeCell ref="F5:H5"/>
    <mergeCell ref="L5:Q5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honeticPr fontId="36" type="noConversion"/>
  <printOptions horizontalCentered="1"/>
  <pageMargins left="0.39370078740157499" right="0.39370078740157499" top="0.511811023622047" bottom="0.511811023622047" header="0.31496062992126" footer="0.31496062992126"/>
  <pageSetup paperSize="9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D35"/>
  <sheetViews>
    <sheetView showZeros="0" view="pageLayout" zoomScale="60" zoomScaleSheetLayoutView="100" zoomScalePageLayoutView="60" workbookViewId="0">
      <selection activeCell="B21" sqref="B21"/>
    </sheetView>
  </sheetViews>
  <sheetFormatPr defaultColWidth="0" defaultRowHeight="12" customHeight="1" zeroHeight="1"/>
  <cols>
    <col min="1" max="1" width="49.33203125" style="19" customWidth="1"/>
    <col min="2" max="2" width="38.88671875" style="19" customWidth="1"/>
    <col min="3" max="3" width="48.5546875" style="19" customWidth="1"/>
    <col min="4" max="4" width="36.44140625" style="19" customWidth="1"/>
    <col min="5" max="16384" width="9.109375" style="23" hidden="1"/>
  </cols>
  <sheetData>
    <row r="1" spans="1:4" s="80" customFormat="1" ht="14.25" customHeight="1">
      <c r="A1" s="78"/>
      <c r="B1" s="78"/>
      <c r="C1" s="78"/>
      <c r="D1" s="79"/>
    </row>
    <row r="2" spans="1:4" s="80" customFormat="1" ht="36" customHeight="1">
      <c r="A2" s="196" t="s">
        <v>5</v>
      </c>
      <c r="B2" s="196"/>
      <c r="C2" s="196"/>
      <c r="D2" s="196"/>
    </row>
    <row r="3" spans="1:4" s="83" customFormat="1" ht="24" customHeight="1">
      <c r="A3" s="198" t="str">
        <f>"单位名称："&amp;封面!$A$2</f>
        <v>单位名称：大理市教师进修学校</v>
      </c>
      <c r="B3" s="199"/>
      <c r="C3" s="81"/>
      <c r="D3" s="82" t="s">
        <v>19</v>
      </c>
    </row>
    <row r="4" spans="1:4" ht="19.5" customHeight="1">
      <c r="A4" s="200" t="s">
        <v>20</v>
      </c>
      <c r="B4" s="200"/>
      <c r="C4" s="200" t="s">
        <v>21</v>
      </c>
      <c r="D4" s="200"/>
    </row>
    <row r="5" spans="1:4" ht="21.75" customHeight="1">
      <c r="A5" s="200" t="s">
        <v>22</v>
      </c>
      <c r="B5" s="200" t="s">
        <v>23</v>
      </c>
      <c r="C5" s="200" t="s">
        <v>111</v>
      </c>
      <c r="D5" s="200" t="s">
        <v>23</v>
      </c>
    </row>
    <row r="6" spans="1:4" ht="17.25" customHeight="1">
      <c r="A6" s="200"/>
      <c r="B6" s="214"/>
      <c r="C6" s="200"/>
      <c r="D6" s="214"/>
    </row>
    <row r="7" spans="1:4" ht="17.25" customHeight="1">
      <c r="A7" s="84" t="s">
        <v>112</v>
      </c>
      <c r="B7" s="25">
        <f>SUM(B8:B10)</f>
        <v>2488398.5099999998</v>
      </c>
      <c r="C7" s="70" t="s">
        <v>113</v>
      </c>
      <c r="D7" s="25">
        <f>SUM(D8:D32)</f>
        <v>2488398.5100000002</v>
      </c>
    </row>
    <row r="8" spans="1:4" ht="17.25" customHeight="1">
      <c r="A8" s="85" t="s">
        <v>114</v>
      </c>
      <c r="B8" s="86">
        <v>2488398.5099999998</v>
      </c>
      <c r="C8" s="26" t="s">
        <v>115</v>
      </c>
      <c r="D8" s="22"/>
    </row>
    <row r="9" spans="1:4" ht="17.25" customHeight="1">
      <c r="A9" s="85" t="s">
        <v>116</v>
      </c>
      <c r="B9" s="87"/>
      <c r="C9" s="26" t="s">
        <v>117</v>
      </c>
      <c r="D9" s="22"/>
    </row>
    <row r="10" spans="1:4" ht="17.25" customHeight="1">
      <c r="A10" s="85" t="s">
        <v>118</v>
      </c>
      <c r="B10" s="22"/>
      <c r="C10" s="26" t="s">
        <v>119</v>
      </c>
      <c r="D10" s="22"/>
    </row>
    <row r="11" spans="1:4" ht="17.25" customHeight="1">
      <c r="A11" s="85"/>
      <c r="B11" s="22"/>
      <c r="C11" s="26" t="s">
        <v>120</v>
      </c>
      <c r="D11" s="22"/>
    </row>
    <row r="12" spans="1:4" ht="17.25" customHeight="1">
      <c r="A12" s="88" t="s">
        <v>121</v>
      </c>
      <c r="B12" s="25">
        <f>SUM(B13:B15)</f>
        <v>0</v>
      </c>
      <c r="C12" s="26" t="s">
        <v>122</v>
      </c>
      <c r="D12" s="87">
        <v>1677541.76</v>
      </c>
    </row>
    <row r="13" spans="1:4" ht="17.25" customHeight="1">
      <c r="A13" s="85" t="s">
        <v>114</v>
      </c>
      <c r="B13" s="25"/>
      <c r="C13" s="26" t="s">
        <v>123</v>
      </c>
      <c r="D13" s="87"/>
    </row>
    <row r="14" spans="1:4" ht="17.25" customHeight="1">
      <c r="A14" s="26" t="s">
        <v>116</v>
      </c>
      <c r="B14" s="89"/>
      <c r="C14" s="26" t="s">
        <v>124</v>
      </c>
      <c r="D14" s="87"/>
    </row>
    <row r="15" spans="1:4" ht="17.25" customHeight="1">
      <c r="A15" s="26" t="s">
        <v>118</v>
      </c>
      <c r="B15" s="89"/>
      <c r="C15" s="26" t="s">
        <v>125</v>
      </c>
      <c r="D15" s="87">
        <v>275242.08</v>
      </c>
    </row>
    <row r="16" spans="1:4" ht="17.25" customHeight="1">
      <c r="A16" s="90"/>
      <c r="B16" s="22"/>
      <c r="C16" s="26" t="s">
        <v>126</v>
      </c>
      <c r="D16" s="87">
        <v>280902.67</v>
      </c>
    </row>
    <row r="17" spans="1:4" ht="17.25" customHeight="1">
      <c r="A17" s="85"/>
      <c r="B17" s="89"/>
      <c r="C17" s="26" t="s">
        <v>127</v>
      </c>
      <c r="D17" s="87"/>
    </row>
    <row r="18" spans="1:4" ht="17.25" customHeight="1">
      <c r="A18" s="26"/>
      <c r="B18" s="89"/>
      <c r="C18" s="26" t="s">
        <v>128</v>
      </c>
      <c r="D18" s="87"/>
    </row>
    <row r="19" spans="1:4" ht="17.25" customHeight="1">
      <c r="A19" s="85"/>
      <c r="B19" s="89"/>
      <c r="C19" s="26" t="s">
        <v>129</v>
      </c>
      <c r="D19" s="87"/>
    </row>
    <row r="20" spans="1:4" ht="17.25" customHeight="1">
      <c r="A20" s="26"/>
      <c r="B20" s="89"/>
      <c r="C20" s="26" t="s">
        <v>130</v>
      </c>
      <c r="D20" s="87"/>
    </row>
    <row r="21" spans="1:4" ht="17.25" customHeight="1">
      <c r="A21" s="85"/>
      <c r="B21" s="89"/>
      <c r="C21" s="26" t="s">
        <v>131</v>
      </c>
      <c r="D21" s="87"/>
    </row>
    <row r="22" spans="1:4" ht="17.25" customHeight="1">
      <c r="A22" s="26"/>
      <c r="B22" s="89"/>
      <c r="C22" s="26" t="s">
        <v>132</v>
      </c>
      <c r="D22" s="87"/>
    </row>
    <row r="23" spans="1:4" ht="17.25" customHeight="1">
      <c r="A23" s="26"/>
      <c r="B23" s="89"/>
      <c r="C23" s="26" t="s">
        <v>133</v>
      </c>
      <c r="D23" s="87"/>
    </row>
    <row r="24" spans="1:4" ht="17.25" customHeight="1">
      <c r="A24" s="90"/>
      <c r="B24" s="89"/>
      <c r="C24" s="26" t="s">
        <v>134</v>
      </c>
      <c r="D24" s="87"/>
    </row>
    <row r="25" spans="1:4" ht="17.25" customHeight="1">
      <c r="A25" s="90"/>
      <c r="B25" s="89"/>
      <c r="C25" s="26" t="s">
        <v>135</v>
      </c>
      <c r="D25" s="87"/>
    </row>
    <row r="26" spans="1:4" ht="17.25" customHeight="1">
      <c r="A26" s="90"/>
      <c r="B26" s="89"/>
      <c r="C26" s="26" t="s">
        <v>136</v>
      </c>
      <c r="D26" s="87">
        <v>254712</v>
      </c>
    </row>
    <row r="27" spans="1:4" ht="17.25" customHeight="1">
      <c r="A27" s="90"/>
      <c r="B27" s="89"/>
      <c r="C27" s="26" t="s">
        <v>137</v>
      </c>
      <c r="D27" s="22"/>
    </row>
    <row r="28" spans="1:4" ht="17.25" customHeight="1">
      <c r="A28" s="90"/>
      <c r="B28" s="89"/>
      <c r="C28" s="26" t="s">
        <v>138</v>
      </c>
      <c r="D28" s="22"/>
    </row>
    <row r="29" spans="1:4" ht="17.25" customHeight="1">
      <c r="A29" s="90"/>
      <c r="B29" s="89"/>
      <c r="C29" s="26" t="s">
        <v>139</v>
      </c>
      <c r="D29" s="22"/>
    </row>
    <row r="30" spans="1:4" ht="17.25" customHeight="1">
      <c r="A30" s="90"/>
      <c r="B30" s="89"/>
      <c r="C30" s="26" t="s">
        <v>140</v>
      </c>
      <c r="D30" s="22"/>
    </row>
    <row r="31" spans="1:4" ht="17.25" customHeight="1">
      <c r="A31" s="90"/>
      <c r="B31" s="89"/>
      <c r="C31" s="26" t="s">
        <v>141</v>
      </c>
      <c r="D31" s="22"/>
    </row>
    <row r="32" spans="1:4" ht="17.25" customHeight="1">
      <c r="A32" s="90"/>
      <c r="B32" s="89"/>
      <c r="C32" s="26" t="s">
        <v>142</v>
      </c>
      <c r="D32" s="22"/>
    </row>
    <row r="33" spans="1:4" ht="17.25" customHeight="1">
      <c r="A33" s="90"/>
      <c r="B33" s="89"/>
      <c r="C33" s="26"/>
      <c r="D33" s="22"/>
    </row>
    <row r="34" spans="1:4" ht="17.25" customHeight="1">
      <c r="A34" s="69"/>
      <c r="B34" s="25"/>
      <c r="C34" s="70" t="s">
        <v>143</v>
      </c>
      <c r="D34" s="22"/>
    </row>
    <row r="35" spans="1:4" ht="17.25" customHeight="1">
      <c r="A35" s="69" t="s">
        <v>144</v>
      </c>
      <c r="B35" s="25">
        <f>SUM(B7,B12)</f>
        <v>2488398.5099999998</v>
      </c>
      <c r="C35" s="69" t="s">
        <v>70</v>
      </c>
      <c r="D35" s="25">
        <f>SUM(D7,D34)</f>
        <v>2488398.5100000002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6" type="noConversion"/>
  <printOptions horizontalCentered="1"/>
  <pageMargins left="0.39370078740157499" right="0.39370078740157499" top="0.511811023622047" bottom="0.511811023622047" header="0.31496062992126" footer="0.31496062992126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M25"/>
  <sheetViews>
    <sheetView showZeros="0" view="pageBreakPreview" zoomScale="80" zoomScaleSheetLayoutView="80" workbookViewId="0">
      <pane xSplit="1" ySplit="7" topLeftCell="C8" activePane="bottomRight" state="frozen"/>
      <selection pane="topRight"/>
      <selection pane="bottomLeft"/>
      <selection pane="bottomRight" activeCell="H14" sqref="H14"/>
    </sheetView>
  </sheetViews>
  <sheetFormatPr defaultColWidth="9.109375" defaultRowHeight="14.25" customHeight="1"/>
  <cols>
    <col min="1" max="1" width="28.77734375" style="131" customWidth="1"/>
    <col min="2" max="2" width="39.6640625" style="131" customWidth="1"/>
    <col min="3" max="3" width="13.6640625" style="131" customWidth="1"/>
    <col min="4" max="13" width="13.6640625" style="15" customWidth="1"/>
    <col min="14" max="16384" width="9.109375" style="15"/>
  </cols>
  <sheetData>
    <row r="1" spans="1:13" s="93" customFormat="1" ht="12" customHeight="1">
      <c r="A1" s="120"/>
      <c r="B1" s="120"/>
      <c r="C1" s="120"/>
      <c r="E1" s="121"/>
      <c r="G1" s="92"/>
      <c r="H1" s="92"/>
      <c r="J1" s="121"/>
      <c r="L1" s="92"/>
      <c r="M1" s="92"/>
    </row>
    <row r="2" spans="1:13" s="93" customFormat="1" ht="39" customHeight="1">
      <c r="A2" s="196" t="s">
        <v>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3" s="95" customFormat="1" ht="24" customHeight="1">
      <c r="A3" s="222" t="str">
        <f>"单位名称："&amp;封面!$A$2</f>
        <v>单位名称：大理市教师进修学校</v>
      </c>
      <c r="B3" s="222"/>
      <c r="C3" s="222"/>
      <c r="D3" s="222"/>
      <c r="E3" s="222"/>
      <c r="F3" s="222"/>
      <c r="G3" s="122"/>
      <c r="H3" s="82"/>
      <c r="I3" s="82"/>
      <c r="J3" s="82"/>
      <c r="K3" s="82"/>
      <c r="L3" s="122"/>
      <c r="M3" s="82" t="s">
        <v>19</v>
      </c>
    </row>
    <row r="4" spans="1:13" ht="20.25" customHeight="1">
      <c r="A4" s="220" t="s">
        <v>145</v>
      </c>
      <c r="B4" s="220"/>
      <c r="C4" s="221" t="s">
        <v>74</v>
      </c>
      <c r="D4" s="200" t="s">
        <v>146</v>
      </c>
      <c r="E4" s="200"/>
      <c r="F4" s="200"/>
      <c r="G4" s="200"/>
      <c r="H4" s="200"/>
      <c r="I4" s="200" t="s">
        <v>147</v>
      </c>
      <c r="J4" s="200"/>
      <c r="K4" s="200"/>
      <c r="L4" s="200"/>
      <c r="M4" s="200"/>
    </row>
    <row r="5" spans="1:13" ht="20.25" customHeight="1">
      <c r="A5" s="220" t="s">
        <v>92</v>
      </c>
      <c r="B5" s="220" t="s">
        <v>93</v>
      </c>
      <c r="C5" s="221"/>
      <c r="D5" s="200" t="s">
        <v>76</v>
      </c>
      <c r="E5" s="200" t="s">
        <v>97</v>
      </c>
      <c r="F5" s="200"/>
      <c r="G5" s="200"/>
      <c r="H5" s="200" t="s">
        <v>98</v>
      </c>
      <c r="I5" s="200" t="s">
        <v>76</v>
      </c>
      <c r="J5" s="200" t="s">
        <v>97</v>
      </c>
      <c r="K5" s="200"/>
      <c r="L5" s="200"/>
      <c r="M5" s="200" t="s">
        <v>98</v>
      </c>
    </row>
    <row r="6" spans="1:13" ht="20.25" customHeight="1">
      <c r="A6" s="220"/>
      <c r="B6" s="220"/>
      <c r="C6" s="221"/>
      <c r="D6" s="200"/>
      <c r="E6" s="123" t="s">
        <v>76</v>
      </c>
      <c r="F6" s="123" t="s">
        <v>148</v>
      </c>
      <c r="G6" s="123" t="s">
        <v>149</v>
      </c>
      <c r="H6" s="200"/>
      <c r="I6" s="200"/>
      <c r="J6" s="123" t="s">
        <v>76</v>
      </c>
      <c r="K6" s="123" t="s">
        <v>148</v>
      </c>
      <c r="L6" s="123" t="s">
        <v>149</v>
      </c>
      <c r="M6" s="200"/>
    </row>
    <row r="7" spans="1:13" ht="13.5" customHeight="1">
      <c r="A7" s="124" t="s">
        <v>150</v>
      </c>
      <c r="B7" s="124" t="s">
        <v>151</v>
      </c>
      <c r="C7" s="125" t="s">
        <v>152</v>
      </c>
      <c r="D7" s="125" t="s">
        <v>153</v>
      </c>
      <c r="E7" s="99" t="s">
        <v>154</v>
      </c>
      <c r="F7" s="125" t="s">
        <v>155</v>
      </c>
      <c r="G7" s="125" t="s">
        <v>156</v>
      </c>
      <c r="H7" s="125" t="s">
        <v>157</v>
      </c>
      <c r="I7" s="125" t="s">
        <v>158</v>
      </c>
      <c r="J7" s="99" t="s">
        <v>159</v>
      </c>
      <c r="K7" s="125" t="s">
        <v>160</v>
      </c>
      <c r="L7" s="125" t="s">
        <v>161</v>
      </c>
      <c r="M7" s="125" t="s">
        <v>162</v>
      </c>
    </row>
    <row r="8" spans="1:13" ht="18.75" customHeight="1">
      <c r="A8" s="126" t="s">
        <v>264</v>
      </c>
      <c r="B8" s="126" t="s">
        <v>265</v>
      </c>
      <c r="C8" s="87">
        <v>1677541.76</v>
      </c>
      <c r="D8" s="127">
        <v>1677541.76</v>
      </c>
      <c r="E8" s="87">
        <v>1677541.76</v>
      </c>
      <c r="F8" s="87">
        <v>1611538</v>
      </c>
      <c r="G8" s="87">
        <v>66003.759999999995</v>
      </c>
      <c r="H8" s="87"/>
      <c r="I8" s="127"/>
      <c r="J8" s="127"/>
      <c r="K8" s="127"/>
      <c r="L8" s="127"/>
      <c r="M8" s="127"/>
    </row>
    <row r="9" spans="1:13" ht="18.75" customHeight="1">
      <c r="A9" s="128" t="s">
        <v>266</v>
      </c>
      <c r="B9" s="128" t="s">
        <v>267</v>
      </c>
      <c r="C9" s="87">
        <v>1677541.76</v>
      </c>
      <c r="D9" s="127">
        <v>1677541.76</v>
      </c>
      <c r="E9" s="87">
        <v>1677541.76</v>
      </c>
      <c r="F9" s="87">
        <v>1611538</v>
      </c>
      <c r="G9" s="87">
        <v>66003.759999999995</v>
      </c>
      <c r="H9" s="87"/>
      <c r="I9" s="127"/>
      <c r="J9" s="127"/>
      <c r="K9" s="127"/>
      <c r="L9" s="127"/>
      <c r="M9" s="127"/>
    </row>
    <row r="10" spans="1:13" ht="18.75" customHeight="1">
      <c r="A10" s="129" t="s">
        <v>268</v>
      </c>
      <c r="B10" s="129" t="s">
        <v>269</v>
      </c>
      <c r="C10" s="87">
        <v>1677541.76</v>
      </c>
      <c r="D10" s="127">
        <v>1677541.76</v>
      </c>
      <c r="E10" s="87">
        <v>1677541.76</v>
      </c>
      <c r="F10" s="87">
        <v>1611538</v>
      </c>
      <c r="G10" s="87">
        <v>66003.759999999995</v>
      </c>
      <c r="H10" s="87"/>
      <c r="I10" s="127"/>
      <c r="J10" s="127"/>
      <c r="K10" s="127"/>
      <c r="L10" s="127"/>
      <c r="M10" s="127"/>
    </row>
    <row r="11" spans="1:13" ht="18.75" customHeight="1">
      <c r="A11" s="126" t="s">
        <v>270</v>
      </c>
      <c r="B11" s="126" t="s">
        <v>271</v>
      </c>
      <c r="C11" s="87">
        <v>275242.08</v>
      </c>
      <c r="D11" s="127">
        <v>275242.08</v>
      </c>
      <c r="E11" s="87">
        <v>263638.08</v>
      </c>
      <c r="F11" s="87">
        <v>259638.08</v>
      </c>
      <c r="G11" s="87">
        <v>4000</v>
      </c>
      <c r="H11" s="87">
        <v>11604</v>
      </c>
      <c r="I11" s="127"/>
      <c r="J11" s="127"/>
      <c r="K11" s="127"/>
      <c r="L11" s="127"/>
      <c r="M11" s="127"/>
    </row>
    <row r="12" spans="1:13" ht="18.75" customHeight="1">
      <c r="A12" s="128" t="s">
        <v>272</v>
      </c>
      <c r="B12" s="128" t="s">
        <v>273</v>
      </c>
      <c r="C12" s="87">
        <v>263638.08</v>
      </c>
      <c r="D12" s="127">
        <v>263638.08</v>
      </c>
      <c r="E12" s="87">
        <v>263638.08</v>
      </c>
      <c r="F12" s="87">
        <v>259638.08</v>
      </c>
      <c r="G12" s="87">
        <v>4000</v>
      </c>
      <c r="H12" s="87"/>
      <c r="I12" s="127"/>
      <c r="J12" s="127"/>
      <c r="K12" s="127"/>
      <c r="L12" s="127"/>
      <c r="M12" s="127"/>
    </row>
    <row r="13" spans="1:13" ht="18.75" customHeight="1">
      <c r="A13" s="129" t="s">
        <v>274</v>
      </c>
      <c r="B13" s="129" t="s">
        <v>275</v>
      </c>
      <c r="C13" s="87">
        <v>4000</v>
      </c>
      <c r="D13" s="127">
        <v>4000</v>
      </c>
      <c r="E13" s="87">
        <v>4000</v>
      </c>
      <c r="F13" s="87"/>
      <c r="G13" s="87">
        <v>4000</v>
      </c>
      <c r="H13" s="87"/>
      <c r="I13" s="127"/>
      <c r="J13" s="127"/>
      <c r="K13" s="127"/>
      <c r="L13" s="127"/>
      <c r="M13" s="127"/>
    </row>
    <row r="14" spans="1:13" ht="18.75" customHeight="1">
      <c r="A14" s="129" t="s">
        <v>276</v>
      </c>
      <c r="B14" s="129" t="s">
        <v>277</v>
      </c>
      <c r="C14" s="87">
        <v>259638.08</v>
      </c>
      <c r="D14" s="127">
        <v>259638.08</v>
      </c>
      <c r="E14" s="87">
        <v>259638.08</v>
      </c>
      <c r="F14" s="87">
        <v>259638.08</v>
      </c>
      <c r="G14" s="87"/>
      <c r="H14" s="87"/>
      <c r="I14" s="127"/>
      <c r="J14" s="127"/>
      <c r="K14" s="127"/>
      <c r="L14" s="127"/>
      <c r="M14" s="127"/>
    </row>
    <row r="15" spans="1:13" ht="18.75" customHeight="1">
      <c r="A15" s="128" t="s">
        <v>278</v>
      </c>
      <c r="B15" s="128" t="s">
        <v>279</v>
      </c>
      <c r="C15" s="87">
        <v>11604</v>
      </c>
      <c r="D15" s="127">
        <v>11604</v>
      </c>
      <c r="E15" s="87"/>
      <c r="F15" s="87"/>
      <c r="G15" s="87"/>
      <c r="H15" s="87">
        <v>11604</v>
      </c>
      <c r="I15" s="127"/>
      <c r="J15" s="127"/>
      <c r="K15" s="127"/>
      <c r="L15" s="127"/>
      <c r="M15" s="127"/>
    </row>
    <row r="16" spans="1:13" ht="18.75" customHeight="1">
      <c r="A16" s="129" t="s">
        <v>280</v>
      </c>
      <c r="B16" s="129" t="s">
        <v>281</v>
      </c>
      <c r="C16" s="87">
        <v>11604</v>
      </c>
      <c r="D16" s="127">
        <v>11604</v>
      </c>
      <c r="E16" s="87"/>
      <c r="F16" s="87"/>
      <c r="G16" s="87"/>
      <c r="H16" s="87">
        <v>11604</v>
      </c>
      <c r="I16" s="127"/>
      <c r="J16" s="127"/>
      <c r="K16" s="127"/>
      <c r="L16" s="127"/>
      <c r="M16" s="127"/>
    </row>
    <row r="17" spans="1:13" ht="18.75" customHeight="1">
      <c r="A17" s="126" t="s">
        <v>282</v>
      </c>
      <c r="B17" s="126" t="s">
        <v>283</v>
      </c>
      <c r="C17" s="87">
        <v>280902.67</v>
      </c>
      <c r="D17" s="127">
        <v>280902.67</v>
      </c>
      <c r="E17" s="87">
        <v>280902.67</v>
      </c>
      <c r="F17" s="87">
        <v>280902.67</v>
      </c>
      <c r="G17" s="87"/>
      <c r="H17" s="87"/>
      <c r="I17" s="127"/>
      <c r="J17" s="127"/>
      <c r="K17" s="127"/>
      <c r="L17" s="127"/>
      <c r="M17" s="127"/>
    </row>
    <row r="18" spans="1:13" ht="18.75" customHeight="1">
      <c r="A18" s="128" t="s">
        <v>284</v>
      </c>
      <c r="B18" s="128" t="s">
        <v>285</v>
      </c>
      <c r="C18" s="87">
        <v>280902.67</v>
      </c>
      <c r="D18" s="127">
        <v>280902.67</v>
      </c>
      <c r="E18" s="87">
        <v>280902.67</v>
      </c>
      <c r="F18" s="87">
        <v>280902.67</v>
      </c>
      <c r="G18" s="87"/>
      <c r="H18" s="87"/>
      <c r="I18" s="127"/>
      <c r="J18" s="127"/>
      <c r="K18" s="127"/>
      <c r="L18" s="127"/>
      <c r="M18" s="127"/>
    </row>
    <row r="19" spans="1:13" ht="18.75" customHeight="1">
      <c r="A19" s="129" t="s">
        <v>286</v>
      </c>
      <c r="B19" s="129" t="s">
        <v>287</v>
      </c>
      <c r="C19" s="87">
        <v>145619.67000000001</v>
      </c>
      <c r="D19" s="127">
        <v>145619.67000000001</v>
      </c>
      <c r="E19" s="87">
        <v>145619.67000000001</v>
      </c>
      <c r="F19" s="87">
        <v>145619.67000000001</v>
      </c>
      <c r="G19" s="87"/>
      <c r="H19" s="87"/>
      <c r="I19" s="127"/>
      <c r="J19" s="127"/>
      <c r="K19" s="127"/>
      <c r="L19" s="127"/>
      <c r="M19" s="127"/>
    </row>
    <row r="20" spans="1:13" ht="18.75" customHeight="1">
      <c r="A20" s="129" t="s">
        <v>288</v>
      </c>
      <c r="B20" s="129" t="s">
        <v>289</v>
      </c>
      <c r="C20" s="87">
        <v>129030</v>
      </c>
      <c r="D20" s="127">
        <v>129030</v>
      </c>
      <c r="E20" s="87">
        <v>129030</v>
      </c>
      <c r="F20" s="87">
        <v>129030</v>
      </c>
      <c r="G20" s="87"/>
      <c r="H20" s="87"/>
      <c r="I20" s="127"/>
      <c r="J20" s="127"/>
      <c r="K20" s="127"/>
      <c r="L20" s="127"/>
      <c r="M20" s="127"/>
    </row>
    <row r="21" spans="1:13" ht="18.75" customHeight="1">
      <c r="A21" s="129" t="s">
        <v>290</v>
      </c>
      <c r="B21" s="129" t="s">
        <v>291</v>
      </c>
      <c r="C21" s="87">
        <v>6253</v>
      </c>
      <c r="D21" s="127">
        <v>6253</v>
      </c>
      <c r="E21" s="87">
        <v>6253</v>
      </c>
      <c r="F21" s="87">
        <v>6253</v>
      </c>
      <c r="G21" s="87"/>
      <c r="H21" s="87"/>
      <c r="I21" s="127"/>
      <c r="J21" s="127"/>
      <c r="K21" s="127"/>
      <c r="L21" s="127"/>
      <c r="M21" s="127"/>
    </row>
    <row r="22" spans="1:13" ht="18.75" customHeight="1">
      <c r="A22" s="126" t="s">
        <v>292</v>
      </c>
      <c r="B22" s="126" t="s">
        <v>293</v>
      </c>
      <c r="C22" s="87">
        <v>254712</v>
      </c>
      <c r="D22" s="127">
        <v>254712</v>
      </c>
      <c r="E22" s="87">
        <v>254712</v>
      </c>
      <c r="F22" s="87">
        <v>254712</v>
      </c>
      <c r="G22" s="87"/>
      <c r="H22" s="87"/>
      <c r="I22" s="127"/>
      <c r="J22" s="127"/>
      <c r="K22" s="127"/>
      <c r="L22" s="127"/>
      <c r="M22" s="127"/>
    </row>
    <row r="23" spans="1:13" ht="18" customHeight="1">
      <c r="A23" s="128" t="s">
        <v>294</v>
      </c>
      <c r="B23" s="128" t="s">
        <v>295</v>
      </c>
      <c r="C23" s="87">
        <v>254712</v>
      </c>
      <c r="D23" s="127">
        <v>254712</v>
      </c>
      <c r="E23" s="87">
        <v>254712</v>
      </c>
      <c r="F23" s="87">
        <v>254712</v>
      </c>
      <c r="G23" s="87"/>
      <c r="H23" s="87"/>
      <c r="I23" s="127"/>
      <c r="J23" s="127"/>
      <c r="K23" s="127"/>
      <c r="L23" s="127"/>
      <c r="M23" s="127"/>
    </row>
    <row r="24" spans="1:13" ht="14.25" customHeight="1">
      <c r="A24" s="129" t="s">
        <v>296</v>
      </c>
      <c r="B24" s="129" t="s">
        <v>297</v>
      </c>
      <c r="C24" s="87">
        <v>254712</v>
      </c>
      <c r="D24" s="127">
        <v>254712</v>
      </c>
      <c r="E24" s="87">
        <v>254712</v>
      </c>
      <c r="F24" s="87">
        <v>254712</v>
      </c>
      <c r="G24" s="87"/>
      <c r="H24" s="87"/>
      <c r="I24" s="127"/>
      <c r="J24" s="127"/>
      <c r="K24" s="127"/>
      <c r="L24" s="127"/>
      <c r="M24" s="127"/>
    </row>
    <row r="25" spans="1:13" ht="14.25" customHeight="1">
      <c r="A25" s="219" t="s">
        <v>74</v>
      </c>
      <c r="B25" s="219" t="s">
        <v>110</v>
      </c>
      <c r="C25" s="86">
        <v>2488398.5099999998</v>
      </c>
      <c r="D25" s="130">
        <v>2488398.5099999998</v>
      </c>
      <c r="E25" s="86">
        <v>2476794.5099999998</v>
      </c>
      <c r="F25" s="86">
        <v>2406790.75</v>
      </c>
      <c r="G25" s="86">
        <v>70003.759999999995</v>
      </c>
      <c r="H25" s="86">
        <v>11604</v>
      </c>
      <c r="I25" s="130"/>
      <c r="J25" s="130"/>
      <c r="K25" s="130"/>
      <c r="L25" s="130"/>
      <c r="M25" s="130"/>
    </row>
  </sheetData>
  <sheetProtection formatCells="0" formatColumns="0" formatRows="0" insertColumns="0" insertRows="0" insertHyperlinks="0" deleteColumns="0" deleteRows="0" sort="0" autoFilter="0" pivotTables="0"/>
  <mergeCells count="15">
    <mergeCell ref="A2:M2"/>
    <mergeCell ref="A3:F3"/>
    <mergeCell ref="A4:B4"/>
    <mergeCell ref="D4:H4"/>
    <mergeCell ref="I4:M4"/>
    <mergeCell ref="A25:B25"/>
    <mergeCell ref="M5:M6"/>
    <mergeCell ref="E5:G5"/>
    <mergeCell ref="J5:L5"/>
    <mergeCell ref="A5:A6"/>
    <mergeCell ref="B5:B6"/>
    <mergeCell ref="C4:C6"/>
    <mergeCell ref="D5:D6"/>
    <mergeCell ref="H5:H6"/>
    <mergeCell ref="I5:I6"/>
  </mergeCells>
  <phoneticPr fontId="36" type="noConversion"/>
  <printOptions horizontalCentered="1"/>
  <pageMargins left="0.39370078740157499" right="0.39370078740157499" top="0.511811023622047" bottom="0.511811023622047" header="0.31496062992126" footer="0.31496062992126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F9"/>
  <sheetViews>
    <sheetView showZeros="0" view="pageLayout" zoomScaleSheetLayoutView="100" workbookViewId="0">
      <selection activeCell="D11" sqref="D11"/>
    </sheetView>
  </sheetViews>
  <sheetFormatPr defaultColWidth="9" defaultRowHeight="15.6"/>
  <cols>
    <col min="1" max="2" width="27.44140625" style="139" customWidth="1"/>
    <col min="3" max="3" width="17.33203125" style="140" customWidth="1"/>
    <col min="4" max="5" width="26.33203125" style="141" customWidth="1"/>
    <col min="6" max="6" width="18.6640625" style="141" customWidth="1"/>
    <col min="7" max="16384" width="9" style="93"/>
  </cols>
  <sheetData>
    <row r="1" spans="1:6" ht="12" customHeight="1">
      <c r="A1" s="132"/>
      <c r="B1" s="132"/>
      <c r="C1" s="133"/>
      <c r="D1" s="93"/>
      <c r="E1" s="93"/>
      <c r="F1" s="134"/>
    </row>
    <row r="2" spans="1:6" s="66" customFormat="1" ht="25.5" customHeight="1">
      <c r="A2" s="223" t="s">
        <v>7</v>
      </c>
      <c r="B2" s="223"/>
      <c r="C2" s="223"/>
      <c r="D2" s="223"/>
      <c r="E2" s="224"/>
      <c r="F2" s="224"/>
    </row>
    <row r="3" spans="1:6" s="66" customFormat="1" ht="15.75" customHeight="1">
      <c r="A3" s="225" t="str">
        <f>"单位名称："&amp;封面!$A$2</f>
        <v>单位名称：大理市教师进修学校</v>
      </c>
      <c r="B3" s="226"/>
      <c r="C3" s="227"/>
      <c r="D3" s="228"/>
      <c r="F3" s="63" t="s">
        <v>19</v>
      </c>
    </row>
    <row r="4" spans="1:6" s="64" customFormat="1" ht="19.5" customHeight="1">
      <c r="A4" s="232" t="s">
        <v>163</v>
      </c>
      <c r="B4" s="234" t="s">
        <v>164</v>
      </c>
      <c r="C4" s="229" t="s">
        <v>165</v>
      </c>
      <c r="D4" s="230"/>
      <c r="E4" s="231"/>
      <c r="F4" s="234" t="s">
        <v>166</v>
      </c>
    </row>
    <row r="5" spans="1:6" s="64" customFormat="1" ht="19.5" customHeight="1">
      <c r="A5" s="233"/>
      <c r="B5" s="235"/>
      <c r="C5" s="67" t="s">
        <v>76</v>
      </c>
      <c r="D5" s="67" t="s">
        <v>167</v>
      </c>
      <c r="E5" s="67" t="s">
        <v>168</v>
      </c>
      <c r="F5" s="235"/>
    </row>
    <row r="6" spans="1:6" s="64" customFormat="1" ht="15.9" customHeight="1">
      <c r="A6" s="74" t="s">
        <v>169</v>
      </c>
      <c r="B6" s="74">
        <v>2</v>
      </c>
      <c r="C6" s="74" t="s">
        <v>170</v>
      </c>
      <c r="D6" s="74">
        <v>4</v>
      </c>
      <c r="E6" s="74">
        <v>5</v>
      </c>
      <c r="F6" s="74">
        <v>6</v>
      </c>
    </row>
    <row r="7" spans="1:6" s="66" customFormat="1" ht="15.9" customHeight="1">
      <c r="A7" s="135">
        <v>2500</v>
      </c>
      <c r="B7" s="135"/>
      <c r="C7" s="135"/>
      <c r="D7" s="135"/>
      <c r="E7" s="135"/>
      <c r="F7" s="135">
        <v>2500</v>
      </c>
    </row>
    <row r="8" spans="1:6" s="66" customFormat="1" ht="15.9" customHeight="1">
      <c r="A8" s="75"/>
      <c r="B8" s="75"/>
      <c r="C8" s="75"/>
      <c r="D8" s="75"/>
      <c r="E8" s="75"/>
      <c r="F8" s="75"/>
    </row>
    <row r="9" spans="1:6">
      <c r="A9" s="136"/>
      <c r="B9" s="136"/>
      <c r="C9" s="137"/>
      <c r="D9" s="138"/>
      <c r="E9" s="138"/>
      <c r="F9" s="138"/>
    </row>
  </sheetData>
  <mergeCells count="6">
    <mergeCell ref="A2:F2"/>
    <mergeCell ref="A3:D3"/>
    <mergeCell ref="C4:E4"/>
    <mergeCell ref="A4:A5"/>
    <mergeCell ref="B4:B5"/>
    <mergeCell ref="F4:F5"/>
  </mergeCells>
  <phoneticPr fontId="36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99" orientation="landscape" r:id="rId1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AD30"/>
  <sheetViews>
    <sheetView showZeros="0" view="pageBreakPreview" zoomScale="50" zoomScaleNormal="85" zoomScaleSheetLayoutView="50" workbookViewId="0">
      <pane xSplit="2" ySplit="8" topLeftCell="H9" activePane="bottomRight" state="frozen"/>
      <selection pane="topRight"/>
      <selection pane="bottomLeft"/>
      <selection pane="bottomRight" activeCell="O19" sqref="O19"/>
    </sheetView>
  </sheetViews>
  <sheetFormatPr defaultColWidth="9.109375" defaultRowHeight="14.25" customHeight="1"/>
  <cols>
    <col min="1" max="1" width="19.88671875" style="131" customWidth="1"/>
    <col min="2" max="2" width="25.77734375" style="131" customWidth="1"/>
    <col min="3" max="3" width="20.6640625" style="131" customWidth="1"/>
    <col min="4" max="5" width="15.109375" style="131" customWidth="1"/>
    <col min="6" max="8" width="14.33203125" style="131" customWidth="1"/>
    <col min="9" max="9" width="13.6640625" style="150" customWidth="1"/>
    <col min="10" max="10" width="13.5546875" style="150" customWidth="1"/>
    <col min="11" max="11" width="14.5546875" style="150" customWidth="1"/>
    <col min="12" max="24" width="12.109375" style="150" customWidth="1"/>
    <col min="25" max="25" width="13.44140625" style="150" customWidth="1"/>
    <col min="26" max="30" width="12.109375" style="150" customWidth="1"/>
    <col min="31" max="16384" width="9.109375" style="15"/>
  </cols>
  <sheetData>
    <row r="1" spans="1:30" s="93" customFormat="1" ht="12" customHeight="1">
      <c r="A1" s="120"/>
      <c r="B1" s="120"/>
      <c r="C1" s="120"/>
      <c r="D1" s="120"/>
      <c r="E1" s="120"/>
      <c r="F1" s="120"/>
      <c r="G1" s="120"/>
      <c r="H1" s="120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42"/>
    </row>
    <row r="2" spans="1:30" s="93" customFormat="1" ht="39" customHeight="1">
      <c r="A2" s="196" t="s">
        <v>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</row>
    <row r="3" spans="1:30" s="95" customFormat="1" ht="24" customHeight="1">
      <c r="A3" s="198" t="str">
        <f>"单位名称："&amp;封面!$A$2</f>
        <v>单位名称：大理市教师进修学校</v>
      </c>
      <c r="B3" s="238"/>
      <c r="C3" s="238"/>
      <c r="D3" s="238"/>
      <c r="E3" s="238"/>
      <c r="F3" s="238"/>
      <c r="G3" s="238"/>
      <c r="H3" s="238"/>
      <c r="I3" s="239"/>
      <c r="J3" s="239"/>
      <c r="Y3" s="143"/>
      <c r="Z3" s="143"/>
      <c r="AA3" s="143"/>
      <c r="AB3" s="143"/>
      <c r="AC3" s="240" t="s">
        <v>19</v>
      </c>
      <c r="AD3" s="240"/>
    </row>
    <row r="4" spans="1:30" ht="18" customHeight="1">
      <c r="A4" s="237" t="s">
        <v>171</v>
      </c>
      <c r="B4" s="237" t="s">
        <v>172</v>
      </c>
      <c r="C4" s="237" t="s">
        <v>173</v>
      </c>
      <c r="D4" s="237" t="s">
        <v>174</v>
      </c>
      <c r="E4" s="237" t="s">
        <v>175</v>
      </c>
      <c r="F4" s="237" t="s">
        <v>176</v>
      </c>
      <c r="G4" s="237" t="s">
        <v>177</v>
      </c>
      <c r="H4" s="244" t="s">
        <v>74</v>
      </c>
      <c r="I4" s="241" t="s">
        <v>75</v>
      </c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3"/>
      <c r="Y4" s="211" t="s">
        <v>62</v>
      </c>
      <c r="Z4" s="212"/>
      <c r="AA4" s="212"/>
      <c r="AB4" s="212"/>
      <c r="AC4" s="212"/>
      <c r="AD4" s="213"/>
    </row>
    <row r="5" spans="1:30" ht="18" customHeight="1">
      <c r="A5" s="237"/>
      <c r="B5" s="237"/>
      <c r="C5" s="237"/>
      <c r="D5" s="237"/>
      <c r="E5" s="237"/>
      <c r="F5" s="237"/>
      <c r="G5" s="237"/>
      <c r="H5" s="245"/>
      <c r="I5" s="215" t="s">
        <v>76</v>
      </c>
      <c r="J5" s="214" t="s">
        <v>77</v>
      </c>
      <c r="K5" s="214"/>
      <c r="L5" s="214"/>
      <c r="M5" s="214"/>
      <c r="N5" s="214"/>
      <c r="O5" s="214"/>
      <c r="P5" s="215" t="s">
        <v>78</v>
      </c>
      <c r="Q5" s="215" t="s">
        <v>79</v>
      </c>
      <c r="R5" s="215" t="s">
        <v>80</v>
      </c>
      <c r="S5" s="214" t="s">
        <v>81</v>
      </c>
      <c r="T5" s="214"/>
      <c r="U5" s="214"/>
      <c r="V5" s="214"/>
      <c r="W5" s="214"/>
      <c r="X5" s="214"/>
      <c r="Y5" s="215" t="s">
        <v>76</v>
      </c>
      <c r="Z5" s="215" t="s">
        <v>77</v>
      </c>
      <c r="AA5" s="215" t="s">
        <v>78</v>
      </c>
      <c r="AB5" s="215" t="s">
        <v>79</v>
      </c>
      <c r="AC5" s="215" t="s">
        <v>80</v>
      </c>
      <c r="AD5" s="215" t="s">
        <v>81</v>
      </c>
    </row>
    <row r="6" spans="1:30" ht="18" customHeight="1">
      <c r="A6" s="237"/>
      <c r="B6" s="237"/>
      <c r="C6" s="237"/>
      <c r="D6" s="237"/>
      <c r="E6" s="237"/>
      <c r="F6" s="237"/>
      <c r="G6" s="237"/>
      <c r="H6" s="245"/>
      <c r="I6" s="218"/>
      <c r="J6" s="214" t="s">
        <v>178</v>
      </c>
      <c r="K6" s="214"/>
      <c r="L6" s="214" t="s">
        <v>179</v>
      </c>
      <c r="M6" s="214" t="s">
        <v>180</v>
      </c>
      <c r="N6" s="214" t="s">
        <v>181</v>
      </c>
      <c r="O6" s="214" t="s">
        <v>182</v>
      </c>
      <c r="P6" s="218"/>
      <c r="Q6" s="218"/>
      <c r="R6" s="218"/>
      <c r="S6" s="215" t="s">
        <v>76</v>
      </c>
      <c r="T6" s="215" t="s">
        <v>82</v>
      </c>
      <c r="U6" s="215" t="s">
        <v>83</v>
      </c>
      <c r="V6" s="215" t="s">
        <v>84</v>
      </c>
      <c r="W6" s="215" t="s">
        <v>85</v>
      </c>
      <c r="X6" s="215" t="s">
        <v>86</v>
      </c>
      <c r="Y6" s="218"/>
      <c r="Z6" s="218"/>
      <c r="AA6" s="218"/>
      <c r="AB6" s="218"/>
      <c r="AC6" s="218"/>
      <c r="AD6" s="218"/>
    </row>
    <row r="7" spans="1:30" ht="30" customHeight="1">
      <c r="A7" s="237"/>
      <c r="B7" s="237"/>
      <c r="C7" s="237"/>
      <c r="D7" s="237"/>
      <c r="E7" s="237"/>
      <c r="F7" s="237"/>
      <c r="G7" s="237"/>
      <c r="H7" s="246"/>
      <c r="I7" s="216"/>
      <c r="J7" s="97" t="s">
        <v>178</v>
      </c>
      <c r="K7" s="97" t="s">
        <v>183</v>
      </c>
      <c r="L7" s="214"/>
      <c r="M7" s="214"/>
      <c r="N7" s="214"/>
      <c r="O7" s="214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</row>
    <row r="8" spans="1:30" ht="18" customHeight="1">
      <c r="A8" s="144" t="s">
        <v>150</v>
      </c>
      <c r="B8" s="144" t="s">
        <v>151</v>
      </c>
      <c r="C8" s="144" t="s">
        <v>184</v>
      </c>
      <c r="D8" s="144" t="s">
        <v>185</v>
      </c>
      <c r="E8" s="144" t="s">
        <v>186</v>
      </c>
      <c r="F8" s="144" t="s">
        <v>155</v>
      </c>
      <c r="G8" s="144" t="s">
        <v>156</v>
      </c>
      <c r="H8" s="144" t="s">
        <v>187</v>
      </c>
      <c r="I8" s="144" t="s">
        <v>188</v>
      </c>
      <c r="J8" s="144" t="s">
        <v>189</v>
      </c>
      <c r="K8" s="144" t="s">
        <v>160</v>
      </c>
      <c r="L8" s="144" t="s">
        <v>161</v>
      </c>
      <c r="M8" s="144" t="s">
        <v>162</v>
      </c>
      <c r="N8" s="144" t="s">
        <v>190</v>
      </c>
      <c r="O8" s="144" t="s">
        <v>191</v>
      </c>
      <c r="P8" s="144" t="s">
        <v>192</v>
      </c>
      <c r="Q8" s="144" t="s">
        <v>193</v>
      </c>
      <c r="R8" s="144" t="s">
        <v>194</v>
      </c>
      <c r="S8" s="144" t="s">
        <v>195</v>
      </c>
      <c r="T8" s="144" t="s">
        <v>196</v>
      </c>
      <c r="U8" s="144" t="s">
        <v>197</v>
      </c>
      <c r="V8" s="144" t="s">
        <v>198</v>
      </c>
      <c r="W8" s="144" t="s">
        <v>199</v>
      </c>
      <c r="X8" s="144" t="s">
        <v>200</v>
      </c>
      <c r="Y8" s="144" t="s">
        <v>201</v>
      </c>
      <c r="Z8" s="144" t="s">
        <v>202</v>
      </c>
      <c r="AA8" s="144" t="s">
        <v>203</v>
      </c>
      <c r="AB8" s="144" t="s">
        <v>204</v>
      </c>
      <c r="AC8" s="144" t="s">
        <v>205</v>
      </c>
      <c r="AD8" s="144" t="s">
        <v>206</v>
      </c>
    </row>
    <row r="9" spans="1:30" ht="18" customHeight="1">
      <c r="A9" s="145" t="s">
        <v>263</v>
      </c>
      <c r="B9" s="145" t="s">
        <v>298</v>
      </c>
      <c r="C9" s="146" t="s">
        <v>297</v>
      </c>
      <c r="D9" s="146" t="s">
        <v>296</v>
      </c>
      <c r="E9" s="146" t="s">
        <v>297</v>
      </c>
      <c r="F9" s="146" t="s">
        <v>299</v>
      </c>
      <c r="G9" s="146" t="s">
        <v>297</v>
      </c>
      <c r="H9" s="147">
        <v>254712</v>
      </c>
      <c r="I9" s="147">
        <v>254712</v>
      </c>
      <c r="J9" s="147">
        <v>254712</v>
      </c>
      <c r="K9" s="147">
        <v>76413.600000000006</v>
      </c>
      <c r="L9" s="147"/>
      <c r="M9" s="147">
        <v>178298.4</v>
      </c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00" t="s">
        <v>91</v>
      </c>
    </row>
    <row r="10" spans="1:30" ht="18" customHeight="1">
      <c r="A10" s="145" t="s">
        <v>263</v>
      </c>
      <c r="B10" s="145" t="s">
        <v>300</v>
      </c>
      <c r="C10" s="146" t="s">
        <v>301</v>
      </c>
      <c r="D10" s="146" t="s">
        <v>268</v>
      </c>
      <c r="E10" s="146" t="s">
        <v>269</v>
      </c>
      <c r="F10" s="146" t="s">
        <v>302</v>
      </c>
      <c r="G10" s="146" t="s">
        <v>301</v>
      </c>
      <c r="H10" s="147">
        <v>27101.26</v>
      </c>
      <c r="I10" s="147">
        <v>27101.26</v>
      </c>
      <c r="J10" s="147">
        <v>27101.26</v>
      </c>
      <c r="K10" s="147">
        <v>8130.38</v>
      </c>
      <c r="L10" s="147"/>
      <c r="M10" s="147">
        <v>18970.88</v>
      </c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8"/>
      <c r="AC10" s="148"/>
      <c r="AD10" s="100"/>
    </row>
    <row r="11" spans="1:30" ht="18" customHeight="1">
      <c r="A11" s="145" t="s">
        <v>263</v>
      </c>
      <c r="B11" s="145" t="s">
        <v>303</v>
      </c>
      <c r="C11" s="146" t="s">
        <v>304</v>
      </c>
      <c r="D11" s="146" t="s">
        <v>268</v>
      </c>
      <c r="E11" s="146" t="s">
        <v>269</v>
      </c>
      <c r="F11" s="146" t="s">
        <v>305</v>
      </c>
      <c r="G11" s="146" t="s">
        <v>306</v>
      </c>
      <c r="H11" s="147">
        <v>7000</v>
      </c>
      <c r="I11" s="147">
        <v>7000</v>
      </c>
      <c r="J11" s="147">
        <v>7000</v>
      </c>
      <c r="K11" s="147">
        <v>2100</v>
      </c>
      <c r="L11" s="147"/>
      <c r="M11" s="147">
        <v>4900</v>
      </c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8"/>
      <c r="AC11" s="148"/>
      <c r="AD11" s="100"/>
    </row>
    <row r="12" spans="1:30" ht="18" customHeight="1">
      <c r="A12" s="145" t="s">
        <v>263</v>
      </c>
      <c r="B12" s="145" t="s">
        <v>303</v>
      </c>
      <c r="C12" s="146" t="s">
        <v>304</v>
      </c>
      <c r="D12" s="146" t="s">
        <v>268</v>
      </c>
      <c r="E12" s="146" t="s">
        <v>269</v>
      </c>
      <c r="F12" s="146" t="s">
        <v>307</v>
      </c>
      <c r="G12" s="146" t="s">
        <v>308</v>
      </c>
      <c r="H12" s="147">
        <v>200</v>
      </c>
      <c r="I12" s="147">
        <v>200</v>
      </c>
      <c r="J12" s="147">
        <v>200</v>
      </c>
      <c r="K12" s="147">
        <v>60</v>
      </c>
      <c r="L12" s="147"/>
      <c r="M12" s="147">
        <v>140</v>
      </c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8"/>
      <c r="AC12" s="148"/>
      <c r="AD12" s="100"/>
    </row>
    <row r="13" spans="1:30" ht="18" customHeight="1">
      <c r="A13" s="145" t="s">
        <v>263</v>
      </c>
      <c r="B13" s="145" t="s">
        <v>303</v>
      </c>
      <c r="C13" s="146" t="s">
        <v>304</v>
      </c>
      <c r="D13" s="146" t="s">
        <v>268</v>
      </c>
      <c r="E13" s="146" t="s">
        <v>269</v>
      </c>
      <c r="F13" s="146" t="s">
        <v>309</v>
      </c>
      <c r="G13" s="146" t="s">
        <v>310</v>
      </c>
      <c r="H13" s="147">
        <v>3400</v>
      </c>
      <c r="I13" s="147">
        <v>3400</v>
      </c>
      <c r="J13" s="147">
        <v>3400</v>
      </c>
      <c r="K13" s="147">
        <v>1020</v>
      </c>
      <c r="L13" s="147"/>
      <c r="M13" s="147">
        <v>2380</v>
      </c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8"/>
      <c r="AC13" s="148"/>
      <c r="AD13" s="100"/>
    </row>
    <row r="14" spans="1:30" ht="18" customHeight="1">
      <c r="A14" s="145" t="s">
        <v>263</v>
      </c>
      <c r="B14" s="145" t="s">
        <v>303</v>
      </c>
      <c r="C14" s="146" t="s">
        <v>304</v>
      </c>
      <c r="D14" s="146" t="s">
        <v>268</v>
      </c>
      <c r="E14" s="146" t="s">
        <v>269</v>
      </c>
      <c r="F14" s="146" t="s">
        <v>311</v>
      </c>
      <c r="G14" s="146" t="s">
        <v>312</v>
      </c>
      <c r="H14" s="147">
        <v>602.5</v>
      </c>
      <c r="I14" s="147">
        <v>602.5</v>
      </c>
      <c r="J14" s="147">
        <v>602.5</v>
      </c>
      <c r="K14" s="147">
        <v>180.75</v>
      </c>
      <c r="L14" s="147"/>
      <c r="M14" s="147">
        <v>421.75</v>
      </c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8"/>
      <c r="AC14" s="148"/>
      <c r="AD14" s="100"/>
    </row>
    <row r="15" spans="1:30" ht="18" customHeight="1">
      <c r="A15" s="145" t="s">
        <v>263</v>
      </c>
      <c r="B15" s="145" t="s">
        <v>303</v>
      </c>
      <c r="C15" s="146" t="s">
        <v>304</v>
      </c>
      <c r="D15" s="146" t="s">
        <v>268</v>
      </c>
      <c r="E15" s="146" t="s">
        <v>269</v>
      </c>
      <c r="F15" s="146" t="s">
        <v>313</v>
      </c>
      <c r="G15" s="146" t="s">
        <v>314</v>
      </c>
      <c r="H15" s="147">
        <v>19700</v>
      </c>
      <c r="I15" s="147">
        <v>19700</v>
      </c>
      <c r="J15" s="147">
        <v>19700</v>
      </c>
      <c r="K15" s="147">
        <v>5910</v>
      </c>
      <c r="L15" s="147"/>
      <c r="M15" s="147">
        <v>13790</v>
      </c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8"/>
      <c r="AC15" s="148"/>
      <c r="AD15" s="100"/>
    </row>
    <row r="16" spans="1:30" ht="18" customHeight="1">
      <c r="A16" s="145" t="s">
        <v>263</v>
      </c>
      <c r="B16" s="145" t="s">
        <v>303</v>
      </c>
      <c r="C16" s="146" t="s">
        <v>304</v>
      </c>
      <c r="D16" s="146" t="s">
        <v>268</v>
      </c>
      <c r="E16" s="146" t="s">
        <v>269</v>
      </c>
      <c r="F16" s="146" t="s">
        <v>315</v>
      </c>
      <c r="G16" s="146" t="s">
        <v>316</v>
      </c>
      <c r="H16" s="147">
        <v>8000</v>
      </c>
      <c r="I16" s="147">
        <v>8000</v>
      </c>
      <c r="J16" s="147">
        <v>8000</v>
      </c>
      <c r="K16" s="147">
        <v>2400</v>
      </c>
      <c r="L16" s="147"/>
      <c r="M16" s="147">
        <v>5600</v>
      </c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8"/>
      <c r="AC16" s="148"/>
      <c r="AD16" s="100"/>
    </row>
    <row r="17" spans="1:30" ht="18" customHeight="1">
      <c r="A17" s="145" t="s">
        <v>263</v>
      </c>
      <c r="B17" s="145" t="s">
        <v>317</v>
      </c>
      <c r="C17" s="146" t="s">
        <v>318</v>
      </c>
      <c r="D17" s="146" t="s">
        <v>268</v>
      </c>
      <c r="E17" s="146" t="s">
        <v>269</v>
      </c>
      <c r="F17" s="146" t="s">
        <v>319</v>
      </c>
      <c r="G17" s="146" t="s">
        <v>320</v>
      </c>
      <c r="H17" s="147">
        <v>965220</v>
      </c>
      <c r="I17" s="147">
        <v>965220</v>
      </c>
      <c r="J17" s="147">
        <v>965220</v>
      </c>
      <c r="K17" s="147">
        <v>289566</v>
      </c>
      <c r="L17" s="147"/>
      <c r="M17" s="147">
        <v>675654</v>
      </c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8"/>
      <c r="AC17" s="148"/>
      <c r="AD17" s="100"/>
    </row>
    <row r="18" spans="1:30" ht="18" customHeight="1">
      <c r="A18" s="145" t="s">
        <v>263</v>
      </c>
      <c r="B18" s="145" t="s">
        <v>317</v>
      </c>
      <c r="C18" s="146" t="s">
        <v>318</v>
      </c>
      <c r="D18" s="146" t="s">
        <v>268</v>
      </c>
      <c r="E18" s="146" t="s">
        <v>269</v>
      </c>
      <c r="F18" s="146" t="s">
        <v>321</v>
      </c>
      <c r="G18" s="146" t="s">
        <v>322</v>
      </c>
      <c r="H18" s="147">
        <v>1344</v>
      </c>
      <c r="I18" s="147">
        <v>1344</v>
      </c>
      <c r="J18" s="147">
        <v>1344</v>
      </c>
      <c r="K18" s="147">
        <v>403.2</v>
      </c>
      <c r="L18" s="147"/>
      <c r="M18" s="147">
        <v>940.8</v>
      </c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8"/>
      <c r="AC18" s="148"/>
      <c r="AD18" s="100"/>
    </row>
    <row r="19" spans="1:30" ht="18" customHeight="1">
      <c r="A19" s="145" t="s">
        <v>263</v>
      </c>
      <c r="B19" s="145" t="s">
        <v>317</v>
      </c>
      <c r="C19" s="146" t="s">
        <v>318</v>
      </c>
      <c r="D19" s="146" t="s">
        <v>268</v>
      </c>
      <c r="E19" s="146" t="s">
        <v>269</v>
      </c>
      <c r="F19" s="146" t="s">
        <v>323</v>
      </c>
      <c r="G19" s="146" t="s">
        <v>324</v>
      </c>
      <c r="H19" s="147">
        <v>80435</v>
      </c>
      <c r="I19" s="147">
        <v>80435</v>
      </c>
      <c r="J19" s="147">
        <v>80435</v>
      </c>
      <c r="K19" s="147">
        <v>24130.5</v>
      </c>
      <c r="L19" s="147"/>
      <c r="M19" s="147">
        <v>56304.5</v>
      </c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8"/>
      <c r="AC19" s="148"/>
      <c r="AD19" s="100"/>
    </row>
    <row r="20" spans="1:30" ht="18" customHeight="1">
      <c r="A20" s="145" t="s">
        <v>263</v>
      </c>
      <c r="B20" s="145" t="s">
        <v>317</v>
      </c>
      <c r="C20" s="146" t="s">
        <v>318</v>
      </c>
      <c r="D20" s="146" t="s">
        <v>268</v>
      </c>
      <c r="E20" s="146" t="s">
        <v>269</v>
      </c>
      <c r="F20" s="146" t="s">
        <v>325</v>
      </c>
      <c r="G20" s="146" t="s">
        <v>326</v>
      </c>
      <c r="H20" s="147">
        <v>193860</v>
      </c>
      <c r="I20" s="147">
        <v>193860</v>
      </c>
      <c r="J20" s="147">
        <v>193860</v>
      </c>
      <c r="K20" s="147">
        <v>58158</v>
      </c>
      <c r="L20" s="147"/>
      <c r="M20" s="147">
        <v>135702</v>
      </c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8"/>
      <c r="AC20" s="148"/>
      <c r="AD20" s="100"/>
    </row>
    <row r="21" spans="1:30" ht="18" customHeight="1">
      <c r="A21" s="145" t="s">
        <v>263</v>
      </c>
      <c r="B21" s="145" t="s">
        <v>317</v>
      </c>
      <c r="C21" s="146" t="s">
        <v>318</v>
      </c>
      <c r="D21" s="146" t="s">
        <v>268</v>
      </c>
      <c r="E21" s="146" t="s">
        <v>269</v>
      </c>
      <c r="F21" s="146" t="s">
        <v>325</v>
      </c>
      <c r="G21" s="146" t="s">
        <v>326</v>
      </c>
      <c r="H21" s="147">
        <v>246096</v>
      </c>
      <c r="I21" s="147">
        <v>246096</v>
      </c>
      <c r="J21" s="147">
        <v>246096</v>
      </c>
      <c r="K21" s="147">
        <v>73828.800000000003</v>
      </c>
      <c r="L21" s="147"/>
      <c r="M21" s="147">
        <v>172267.2</v>
      </c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8"/>
      <c r="AC21" s="148"/>
      <c r="AD21" s="100"/>
    </row>
    <row r="22" spans="1:30" ht="18" customHeight="1">
      <c r="A22" s="145" t="s">
        <v>263</v>
      </c>
      <c r="B22" s="145" t="s">
        <v>317</v>
      </c>
      <c r="C22" s="146" t="s">
        <v>318</v>
      </c>
      <c r="D22" s="146" t="s">
        <v>268</v>
      </c>
      <c r="E22" s="146" t="s">
        <v>269</v>
      </c>
      <c r="F22" s="146" t="s">
        <v>325</v>
      </c>
      <c r="G22" s="146" t="s">
        <v>326</v>
      </c>
      <c r="H22" s="147">
        <v>114300</v>
      </c>
      <c r="I22" s="147">
        <v>114300</v>
      </c>
      <c r="J22" s="147">
        <v>114300</v>
      </c>
      <c r="K22" s="147">
        <v>34290</v>
      </c>
      <c r="L22" s="147"/>
      <c r="M22" s="147">
        <v>80010</v>
      </c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8"/>
      <c r="AC22" s="148"/>
      <c r="AD22" s="100"/>
    </row>
    <row r="23" spans="1:30" ht="30" customHeight="1">
      <c r="A23" s="145" t="s">
        <v>263</v>
      </c>
      <c r="B23" s="145" t="s">
        <v>327</v>
      </c>
      <c r="C23" s="146" t="s">
        <v>328</v>
      </c>
      <c r="D23" s="146" t="s">
        <v>268</v>
      </c>
      <c r="E23" s="146" t="s">
        <v>269</v>
      </c>
      <c r="F23" s="146" t="s">
        <v>329</v>
      </c>
      <c r="G23" s="146" t="s">
        <v>330</v>
      </c>
      <c r="H23" s="147">
        <v>10283</v>
      </c>
      <c r="I23" s="147">
        <v>10283</v>
      </c>
      <c r="J23" s="147">
        <v>10283</v>
      </c>
      <c r="K23" s="147">
        <v>3084.9</v>
      </c>
      <c r="L23" s="147"/>
      <c r="M23" s="147">
        <v>7198.1</v>
      </c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8"/>
      <c r="AC23" s="148"/>
      <c r="AD23" s="100"/>
    </row>
    <row r="24" spans="1:30" ht="44.4" customHeight="1">
      <c r="A24" s="145" t="s">
        <v>263</v>
      </c>
      <c r="B24" s="145" t="s">
        <v>327</v>
      </c>
      <c r="C24" s="146" t="s">
        <v>328</v>
      </c>
      <c r="D24" s="146" t="s">
        <v>276</v>
      </c>
      <c r="E24" s="146" t="s">
        <v>277</v>
      </c>
      <c r="F24" s="146" t="s">
        <v>331</v>
      </c>
      <c r="G24" s="146" t="s">
        <v>332</v>
      </c>
      <c r="H24" s="147">
        <v>259638.08</v>
      </c>
      <c r="I24" s="147">
        <v>259638.08</v>
      </c>
      <c r="J24" s="147">
        <v>259638.08</v>
      </c>
      <c r="K24" s="147">
        <v>77891.42</v>
      </c>
      <c r="L24" s="147"/>
      <c r="M24" s="147">
        <v>181746.66</v>
      </c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8"/>
      <c r="AC24" s="148"/>
      <c r="AD24" s="100"/>
    </row>
    <row r="25" spans="1:30" ht="27.6" customHeight="1">
      <c r="A25" s="145" t="s">
        <v>263</v>
      </c>
      <c r="B25" s="145" t="s">
        <v>327</v>
      </c>
      <c r="C25" s="146" t="s">
        <v>328</v>
      </c>
      <c r="D25" s="146" t="s">
        <v>286</v>
      </c>
      <c r="E25" s="146" t="s">
        <v>287</v>
      </c>
      <c r="F25" s="146" t="s">
        <v>333</v>
      </c>
      <c r="G25" s="146" t="s">
        <v>334</v>
      </c>
      <c r="H25" s="147">
        <v>137699.67000000001</v>
      </c>
      <c r="I25" s="147">
        <v>137699.67000000001</v>
      </c>
      <c r="J25" s="147">
        <v>137699.67000000001</v>
      </c>
      <c r="K25" s="147">
        <v>41309.9</v>
      </c>
      <c r="L25" s="147"/>
      <c r="M25" s="147">
        <v>96389.77</v>
      </c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8"/>
      <c r="AC25" s="148"/>
      <c r="AD25" s="100"/>
    </row>
    <row r="26" spans="1:30" ht="28.2" customHeight="1">
      <c r="A26" s="145" t="s">
        <v>263</v>
      </c>
      <c r="B26" s="145" t="s">
        <v>327</v>
      </c>
      <c r="C26" s="146" t="s">
        <v>328</v>
      </c>
      <c r="D26" s="146" t="s">
        <v>286</v>
      </c>
      <c r="E26" s="146" t="s">
        <v>287</v>
      </c>
      <c r="F26" s="146" t="s">
        <v>333</v>
      </c>
      <c r="G26" s="146" t="s">
        <v>334</v>
      </c>
      <c r="H26" s="147">
        <v>7920</v>
      </c>
      <c r="I26" s="147">
        <v>7920</v>
      </c>
      <c r="J26" s="147">
        <v>7920</v>
      </c>
      <c r="K26" s="147">
        <v>2376</v>
      </c>
      <c r="L26" s="147"/>
      <c r="M26" s="147">
        <v>5544</v>
      </c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8"/>
      <c r="AC26" s="193"/>
      <c r="AD26" s="100"/>
    </row>
    <row r="27" spans="1:30" ht="27.6" customHeight="1">
      <c r="A27" s="145" t="s">
        <v>263</v>
      </c>
      <c r="B27" s="145" t="s">
        <v>327</v>
      </c>
      <c r="C27" s="146" t="s">
        <v>328</v>
      </c>
      <c r="D27" s="146" t="s">
        <v>288</v>
      </c>
      <c r="E27" s="146" t="s">
        <v>289</v>
      </c>
      <c r="F27" s="146" t="s">
        <v>335</v>
      </c>
      <c r="G27" s="146" t="s">
        <v>336</v>
      </c>
      <c r="H27" s="147">
        <v>129030</v>
      </c>
      <c r="I27" s="147">
        <v>129030</v>
      </c>
      <c r="J27" s="147">
        <v>129030</v>
      </c>
      <c r="K27" s="147">
        <v>38709</v>
      </c>
      <c r="L27" s="147"/>
      <c r="M27" s="147">
        <v>90321</v>
      </c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8"/>
      <c r="AC27" s="193"/>
      <c r="AD27" s="149" t="s">
        <v>91</v>
      </c>
    </row>
    <row r="28" spans="1:30" ht="42.6" customHeight="1">
      <c r="A28" s="145" t="s">
        <v>263</v>
      </c>
      <c r="B28" s="145" t="s">
        <v>327</v>
      </c>
      <c r="C28" s="146" t="s">
        <v>328</v>
      </c>
      <c r="D28" s="146" t="s">
        <v>290</v>
      </c>
      <c r="E28" s="146" t="s">
        <v>291</v>
      </c>
      <c r="F28" s="146" t="s">
        <v>329</v>
      </c>
      <c r="G28" s="146" t="s">
        <v>330</v>
      </c>
      <c r="H28" s="147">
        <v>6253</v>
      </c>
      <c r="I28" s="147">
        <v>6253</v>
      </c>
      <c r="J28" s="147">
        <v>6253</v>
      </c>
      <c r="K28" s="147">
        <v>1875.9</v>
      </c>
      <c r="L28" s="147"/>
      <c r="M28" s="147">
        <v>4377.1000000000004</v>
      </c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8"/>
      <c r="AC28" s="193"/>
      <c r="AD28" s="195"/>
    </row>
    <row r="29" spans="1:30" ht="43.8" customHeight="1">
      <c r="A29" s="145" t="s">
        <v>263</v>
      </c>
      <c r="B29" s="145" t="s">
        <v>337</v>
      </c>
      <c r="C29" s="146" t="s">
        <v>338</v>
      </c>
      <c r="D29" s="146" t="s">
        <v>274</v>
      </c>
      <c r="E29" s="146" t="s">
        <v>275</v>
      </c>
      <c r="F29" s="146" t="s">
        <v>339</v>
      </c>
      <c r="G29" s="146" t="s">
        <v>340</v>
      </c>
      <c r="H29" s="147">
        <v>4000</v>
      </c>
      <c r="I29" s="147">
        <v>4000</v>
      </c>
      <c r="J29" s="147">
        <v>4000</v>
      </c>
      <c r="K29" s="147">
        <v>1200</v>
      </c>
      <c r="L29" s="147"/>
      <c r="M29" s="147">
        <v>2800</v>
      </c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8"/>
      <c r="AC29" s="193"/>
      <c r="AD29" s="195"/>
    </row>
    <row r="30" spans="1:30" ht="18.600000000000001" customHeight="1">
      <c r="A30" s="236" t="s">
        <v>74</v>
      </c>
      <c r="B30" s="236"/>
      <c r="C30" s="236"/>
      <c r="D30" s="236"/>
      <c r="E30" s="236"/>
      <c r="F30" s="236"/>
      <c r="G30" s="236"/>
      <c r="H30" s="151">
        <v>2476794.5099999998</v>
      </c>
      <c r="I30" s="151">
        <v>2476794.5099999998</v>
      </c>
      <c r="J30" s="151">
        <v>2476794.5099999998</v>
      </c>
      <c r="K30" s="151">
        <v>743038.35</v>
      </c>
      <c r="L30" s="151"/>
      <c r="M30" s="151">
        <v>1733756.16</v>
      </c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94"/>
      <c r="AD30" s="195"/>
    </row>
  </sheetData>
  <sheetProtection formatCells="0" formatColumns="0" formatRows="0" insertColumns="0" insertRows="0" insertHyperlinks="0" deleteColumns="0" deleteRows="0" sort="0" autoFilter="0" pivotTables="0"/>
  <mergeCells count="37">
    <mergeCell ref="A2:AD2"/>
    <mergeCell ref="A3:J3"/>
    <mergeCell ref="AC3:AD3"/>
    <mergeCell ref="I4:X4"/>
    <mergeCell ref="Y4:AD4"/>
    <mergeCell ref="H4:H7"/>
    <mergeCell ref="I5:I7"/>
    <mergeCell ref="L6:L7"/>
    <mergeCell ref="M6:M7"/>
    <mergeCell ref="N6:N7"/>
    <mergeCell ref="O6:O7"/>
    <mergeCell ref="P5:P7"/>
    <mergeCell ref="Q5:Q7"/>
    <mergeCell ref="R5:R7"/>
    <mergeCell ref="S6:S7"/>
    <mergeCell ref="J5:O5"/>
    <mergeCell ref="C4:C7"/>
    <mergeCell ref="D4:D7"/>
    <mergeCell ref="E4:E7"/>
    <mergeCell ref="F4:F7"/>
    <mergeCell ref="G4:G7"/>
    <mergeCell ref="A30:G30"/>
    <mergeCell ref="AD5:AD7"/>
    <mergeCell ref="Y5:Y7"/>
    <mergeCell ref="Z5:Z7"/>
    <mergeCell ref="AA5:AA7"/>
    <mergeCell ref="AB5:AB7"/>
    <mergeCell ref="AC5:AC7"/>
    <mergeCell ref="S5:X5"/>
    <mergeCell ref="J6:K6"/>
    <mergeCell ref="T6:T7"/>
    <mergeCell ref="U6:U7"/>
    <mergeCell ref="V6:V7"/>
    <mergeCell ref="W6:W7"/>
    <mergeCell ref="X6:X7"/>
    <mergeCell ref="A4:A7"/>
    <mergeCell ref="B4:B7"/>
  </mergeCells>
  <phoneticPr fontId="36" type="noConversion"/>
  <printOptions horizontalCentered="1"/>
  <pageMargins left="0.39370078740157499" right="0.39370078740157499" top="0.511811023622047" bottom="0.511811023622047" header="0.31496062992126" footer="0.31496062992126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31</vt:i4>
      </vt:variant>
    </vt:vector>
  </HeadingPairs>
  <TitlesOfParts>
    <vt:vector size="50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部门项目支出绩效目标表</vt:lpstr>
      <vt:lpstr>表十 政府性基金预算支出预算表</vt:lpstr>
      <vt:lpstr>表十一 部门政府采购预算表</vt:lpstr>
      <vt:lpstr>表十二 部门政府购买服务预算表</vt:lpstr>
      <vt:lpstr>表十三 对下转移支付预算表</vt:lpstr>
      <vt:lpstr>表十四 对下转移支付绩效目标表</vt:lpstr>
      <vt:lpstr>表十五 新增资产配置表</vt:lpstr>
      <vt:lpstr>表十六 上级补助项目支出预算表</vt:lpstr>
      <vt:lpstr>表十七 部门项目中期规划预算表</vt:lpstr>
      <vt:lpstr>'表八 部门项目支出预算表（其他运转类、特定目标类项目）'!Print_Area</vt:lpstr>
      <vt:lpstr>'表二 部门收入预算表'!Print_Area</vt:lpstr>
      <vt:lpstr>'表九 部门项目支出绩效目标表'!Print_Area</vt:lpstr>
      <vt:lpstr>'表七 部门基本支出预算表（人员类、运转类公用经费项目）'!Print_Area</vt:lpstr>
      <vt:lpstr>'表三 部门支出预算表'!Print_Area</vt:lpstr>
      <vt:lpstr>'表十 政府性基金预算支出预算表'!Print_Area</vt:lpstr>
      <vt:lpstr>'表十二 部门政府购买服务预算表'!Print_Area</vt:lpstr>
      <vt:lpstr>'表十六 上级补助项目支出预算表'!Print_Area</vt:lpstr>
      <vt:lpstr>'表十七 部门项目中期规划预算表'!Print_Area</vt:lpstr>
      <vt:lpstr>'表十三 对下转移支付预算表'!Print_Area</vt:lpstr>
      <vt:lpstr>'表十四 对下转移支付绩效目标表'!Print_Area</vt:lpstr>
      <vt:lpstr>'表十五 新增资产配置表'!Print_Area</vt:lpstr>
      <vt:lpstr>'表十一 部门政府采购预算表'!Print_Area</vt:lpstr>
      <vt:lpstr>'表四 财政拨款收支预算总表'!Print_Area</vt:lpstr>
      <vt:lpstr>'表五 一般公共预算支出预算表（按功能科目分类）'!Print_Area</vt:lpstr>
      <vt:lpstr>'表一 部门财务收支预算总表'!Print_Area</vt:lpstr>
      <vt:lpstr>封面!Print_Area</vt:lpstr>
      <vt:lpstr>目录!Print_Area</vt:lpstr>
      <vt:lpstr>'表八 部门项目支出预算表（其他运转类、特定目标类项目）'!Print_Titles</vt:lpstr>
      <vt:lpstr>'表二 部门收入预算表'!Print_Titles</vt:lpstr>
      <vt:lpstr>'表九 部门项目支出绩效目标表'!Print_Titles</vt:lpstr>
      <vt:lpstr>'表七 部门基本支出预算表（人员类、运转类公用经费项目）'!Print_Titles</vt:lpstr>
      <vt:lpstr>'表三 部门支出预算表'!Print_Titles</vt:lpstr>
      <vt:lpstr>'表十 政府性基金预算支出预算表'!Print_Titles</vt:lpstr>
      <vt:lpstr>'表十二 部门政府购买服务预算表'!Print_Titles</vt:lpstr>
      <vt:lpstr>'表十三 对下转移支付预算表'!Print_Titles</vt:lpstr>
      <vt:lpstr>'表十四 对下转移支付绩效目标表'!Print_Titles</vt:lpstr>
      <vt:lpstr>'表十五 新增资产配置表'!Print_Titles</vt:lpstr>
      <vt:lpstr>'表十一 部门政府采购预算表'!Print_Titles</vt:lpstr>
      <vt:lpstr>'表四 财政拨款收支预算总表'!Print_Titles</vt:lpstr>
      <vt:lpstr>'表五 一般公共预算支出预算表（按功能科目分类）'!Print_Titles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2026-03-24T07:23:09Z</cp:lastPrinted>
  <dcterms:created xsi:type="dcterms:W3CDTF">2020-01-11T06:24:00Z</dcterms:created>
  <dcterms:modified xsi:type="dcterms:W3CDTF">2026-04-03T02:02:43Z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2052-12.1.0.18345</vt:lpwstr>
  </property>
  <property fmtid="{D5CDD505-2E9C-101B-9397-08002B2CF9AE}" pid="3" name="ICV">
    <vt:lpwstr>CA2C558E09244091A5558473F32D6F8F</vt:lpwstr>
  </property>
</Properties>
</file>