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890" windowHeight="9495" tabRatio="769" firstSheet="4" activeTab="4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部门项目支出预算表（其他运转类、特定目标类项目）'!$A$1:$AA$11</definedName>
    <definedName name="_xlnm.Print_Area" localSheetId="3">'表二 部门收入预算表'!$A$1:$T$9</definedName>
    <definedName name="_xlnm.Print_Area" localSheetId="10">'表九 部门项目支出绩效目标表'!$A$1:$K$15</definedName>
    <definedName name="_xlnm.Print_Area" localSheetId="8">'表七 部门基本支出预算表（人员类、运转类公用经费项目）'!$A$1:$AD$41</definedName>
    <definedName name="_xlnm.Print_Area" localSheetId="4">'表三 部门支出预算表'!$A$1:$W$31</definedName>
    <definedName name="_xlnm.Print_Area" localSheetId="18">'表十七 部门项目中期规划预算表'!$A$1:$G$11</definedName>
    <definedName name="_xlnm.Print_Area" localSheetId="12">'表十一 部门政府采购预算表'!$A$1:$X$10</definedName>
    <definedName name="_xlnm.Print_Area" localSheetId="16">'表十五 新增资产配置表'!$A$1:$H$9</definedName>
    <definedName name="_xlnm.Print_Area" localSheetId="13">'表十二 部门政府购买服务预算表'!$A$1:$X$10</definedName>
    <definedName name="_xlnm.Print_Area" localSheetId="14">'表十三 对下转移支付预算表'!$A$1:$T$8</definedName>
    <definedName name="_xlnm.Print_Area" localSheetId="15">'表十四 对下转移支付绩效目标表'!$A$1:$K$7</definedName>
    <definedName name="_xlnm.Print_Area" localSheetId="11">'表十 政府性基金预算支出预算表'!$A$1:$J$9</definedName>
    <definedName name="_xlnm.Print_Area" localSheetId="5">'表四 财政拨款收支预算总表'!$A$1:$D$35</definedName>
    <definedName name="_xlnm.Print_Area" localSheetId="6">'表五 一般公共预算支出预算表（按功能科目分类）'!$A$1:$M$31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2">'表十一 部门政府采购预算表'!$1:$7</definedName>
    <definedName name="_xlnm.Print_Titles" localSheetId="16">'表十五 新增资产配置表'!$1:$6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1">'表十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44525"/>
</workbook>
</file>

<file path=xl/sharedStrings.xml><?xml version="1.0" encoding="utf-8"?>
<sst xmlns="http://schemas.openxmlformats.org/spreadsheetml/2006/main" count="1036" uniqueCount="427">
  <si>
    <t>大理市交通运输局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</si>
  <si>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</si>
  <si>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</si>
  <si>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</si>
  <si>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</si>
  <si>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</si>
  <si>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</si>
  <si>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</si>
  <si>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</si>
  <si>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</si>
  <si>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</si>
  <si>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</si>
  <si>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</si>
  <si>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</si>
  <si>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</si>
  <si>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</si>
  <si>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</si>
  <si>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</si>
  <si>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</si>
  <si>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</si>
  <si>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</si>
  <si>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</si>
  <si>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</si>
  <si>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</si>
  <si>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</si>
  <si>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</si>
  <si>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</si>
  <si>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</si>
  <si>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</si>
  <si>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</si>
  <si>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</si>
  <si>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</si>
  <si>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</si>
  <si>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</si>
  <si>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</si>
  <si>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</si>
  <si>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</si>
  <si>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</si>
  <si>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</si>
  <si>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</si>
  <si>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</si>
  <si>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</si>
  <si>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</si>
  <si>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</si>
  <si>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</si>
  <si>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</si>
  <si>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</si>
  <si>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</si>
  <si>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</si>
  <si>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</si>
  <si>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</si>
  <si>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</si>
  <si>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</si>
  <si>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</si>
  <si>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</si>
  <si>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</si>
  <si>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</si>
  <si>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</si>
  <si>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</si>
  <si>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</si>
  <si>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</si>
  <si>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</si>
  <si>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</si>
  <si>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</si>
  <si>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</si>
  <si>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</si>
  <si>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</si>
  <si>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</si>
  <si>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</si>
  <si>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</si>
  <si>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</si>
  <si>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</si>
  <si>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</si>
  <si>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</si>
  <si>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</si>
  <si>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</si>
  <si>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</si>
  <si>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</si>
  <si>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</si>
  <si>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</si>
  <si>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</si>
  <si>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</si>
  <si>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</si>
  <si>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</si>
  <si>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</si>
  <si>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</si>
  <si>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</si>
  <si>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</si>
  <si>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</si>
  <si>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</si>
  <si>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</si>
  <si>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</si>
  <si>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123001</t>
  </si>
  <si>
    <t>合     计</t>
  </si>
  <si>
    <t/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</si>
  <si>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</si>
  <si>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</si>
  <si>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</si>
  <si>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</si>
  <si>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</si>
  <si>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</si>
  <si>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</si>
  <si>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</si>
  <si>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</si>
  <si>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</si>
  <si>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</si>
  <si>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</si>
  <si>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</si>
  <si>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</si>
  <si>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</si>
  <si>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</si>
  <si>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</si>
  <si>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</si>
  <si>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</si>
  <si>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</si>
  <si>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</si>
  <si>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</si>
  <si>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</si>
  <si>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</si>
  <si>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</si>
  <si>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</si>
  <si>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</si>
  <si>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</si>
  <si>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</si>
  <si>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</si>
  <si>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</si>
  <si>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</si>
  <si>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</si>
  <si>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</si>
  <si>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</si>
  <si>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</si>
  <si>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</si>
  <si>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</si>
  <si>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</si>
  <si>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</si>
  <si>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</si>
  <si>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</si>
  <si>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</si>
  <si>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</si>
  <si>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</si>
  <si>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</si>
  <si>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</si>
  <si>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</si>
  <si>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行政运行</t>
  </si>
  <si>
    <t>2140106</t>
  </si>
  <si>
    <t>公路养护</t>
  </si>
  <si>
    <t>2140199</t>
  </si>
  <si>
    <t>其他公路水路运输支出</t>
  </si>
  <si>
    <t>21499</t>
  </si>
  <si>
    <t>其他交通运输支出</t>
  </si>
  <si>
    <t>2149901</t>
  </si>
  <si>
    <t>公共交通运营补助</t>
  </si>
  <si>
    <t>221</t>
  </si>
  <si>
    <t>住房保障支出</t>
  </si>
  <si>
    <t>22102</t>
  </si>
  <si>
    <t>住房改革支出</t>
  </si>
  <si>
    <t>2210201</t>
  </si>
  <si>
    <t>住房公积金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</si>
  <si>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</si>
  <si>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</si>
  <si>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</si>
  <si>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</si>
  <si>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</si>
  <si>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</si>
  <si>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</si>
  <si>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</si>
  <si>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</si>
  <si>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</si>
  <si>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</si>
  <si>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</si>
  <si>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</si>
  <si>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</si>
  <si>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</si>
  <si>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</si>
  <si>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</si>
  <si>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</si>
  <si>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</si>
  <si>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</si>
  <si>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</si>
  <si>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</si>
  <si>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</si>
  <si>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</si>
  <si>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</si>
  <si>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</si>
  <si>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</si>
  <si>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</si>
  <si>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</si>
  <si>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</si>
  <si>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</si>
  <si>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</si>
  <si>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</si>
  <si>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</si>
  <si>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</si>
  <si>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</si>
  <si>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</si>
  <si>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</si>
  <si>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</si>
  <si>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</si>
  <si>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</si>
  <si>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</si>
  <si>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</si>
  <si>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</si>
  <si>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</si>
  <si>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</si>
  <si>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</si>
  <si>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</si>
  <si>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</si>
  <si>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</si>
  <si>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</si>
  <si>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</si>
  <si>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2080501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</si>
  <si>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</si>
  <si>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</si>
  <si>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</si>
  <si>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</si>
  <si>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</si>
  <si>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</si>
  <si>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</si>
  <si>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</si>
  <si>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</si>
  <si>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</si>
  <si>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</si>
  <si>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</si>
  <si>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</si>
  <si>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</si>
  <si>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</si>
  <si>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</si>
  <si>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</si>
  <si>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</si>
  <si>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</si>
  <si>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</si>
  <si>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</si>
  <si>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</si>
  <si>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</si>
  <si>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</si>
  <si>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</si>
  <si>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</si>
  <si>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</si>
  <si>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</si>
  <si>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</si>
  <si>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</si>
  <si>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</si>
  <si>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</si>
  <si>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</si>
  <si>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</si>
  <si>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</si>
  <si>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</si>
  <si>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</si>
  <si>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</si>
  <si>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</si>
  <si>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</si>
  <si>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</si>
  <si>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</si>
  <si>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</si>
  <si>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</si>
  <si>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532901210000000017905</t>
  </si>
  <si>
    <t>30113</t>
  </si>
  <si>
    <t>532901210000000017909</t>
  </si>
  <si>
    <t>行政人员公务交通补贴</t>
  </si>
  <si>
    <t>30239</t>
  </si>
  <si>
    <t>其他交通费用</t>
  </si>
  <si>
    <t>532901210000000017911</t>
  </si>
  <si>
    <t>工会经费</t>
  </si>
  <si>
    <t>30228</t>
  </si>
  <si>
    <t>532901210000000017912</t>
  </si>
  <si>
    <t>其他公用支出</t>
  </si>
  <si>
    <t>30201</t>
  </si>
  <si>
    <t>办公费</t>
  </si>
  <si>
    <t>532901210000000022706</t>
  </si>
  <si>
    <t>公车购置及运维费</t>
  </si>
  <si>
    <t>30231</t>
  </si>
  <si>
    <t>公务用车运行维护费</t>
  </si>
  <si>
    <t>31013</t>
  </si>
  <si>
    <t>公务用车购置</t>
  </si>
  <si>
    <t>532901231100001277164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</si>
  <si>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</si>
  <si>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</si>
  <si>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</si>
  <si>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</si>
  <si>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</si>
  <si>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</si>
  <si>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</si>
  <si>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532901231100001277166</t>
  </si>
  <si>
    <t>事业人员支出工资</t>
  </si>
  <si>
    <t>30107</t>
  </si>
  <si>
    <t>绩效工资</t>
  </si>
  <si>
    <t>532901231100001277167</t>
  </si>
  <si>
    <t>退休人员公用经费</t>
  </si>
  <si>
    <t>30299</t>
  </si>
  <si>
    <t>其他商品和服务支出</t>
  </si>
  <si>
    <t>532901231100001277185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</si>
  <si>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</si>
  <si>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</si>
  <si>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</si>
  <si>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</si>
  <si>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</si>
  <si>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</si>
  <si>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</si>
  <si>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</si>
  <si>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</si>
  <si>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532901261100004944102</t>
  </si>
  <si>
    <t>无固定收入的已故离休干部配偶生活补助经费</t>
  </si>
  <si>
    <t>30305</t>
  </si>
  <si>
    <t>生活补助</t>
  </si>
  <si>
    <t>532901261100004960880</t>
  </si>
  <si>
    <t>其他人员支出</t>
  </si>
  <si>
    <t>30199</t>
  </si>
  <si>
    <t>其他工资福利支出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</si>
  <si>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</si>
  <si>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</si>
  <si>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</si>
  <si>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</si>
  <si>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</si>
  <si>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</si>
  <si>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</si>
  <si>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</si>
  <si>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</si>
  <si>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313 事业发展类</t>
  </si>
  <si>
    <t>532901221100000767404</t>
  </si>
  <si>
    <t>行政中心公交车通勤卡补助资金</t>
  </si>
  <si>
    <t>31204</t>
  </si>
  <si>
    <t>费用补贴</t>
  </si>
  <si>
    <t>312 民生类</t>
  </si>
  <si>
    <t>532901231100001245378</t>
  </si>
  <si>
    <t>大理市老年人免费乘车补助资金</t>
  </si>
  <si>
    <t>311 专项业务类</t>
  </si>
  <si>
    <t>532901231100001248820</t>
  </si>
  <si>
    <t>农村公路养护市级补助专项经费</t>
  </si>
  <si>
    <t>30213</t>
  </si>
  <si>
    <t>维修（护）费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</si>
  <si>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</si>
  <si>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</si>
  <si>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</si>
  <si>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</si>
  <si>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</si>
  <si>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</si>
  <si>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</si>
  <si>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</si>
  <si>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</si>
  <si>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</si>
  <si>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勤卡，交通局报市政府公交开行方案，其中“请求解决的问题”涉及补助，市政府原则同意方案，市政府搬迁领导组会议纪要，“按乘车次数给予补助”，公交公司向交通局写补助请示（通勤卡次数补贴及线路亏损补贴），市财政按公交公司请示中通勤卡次数*3元票价的金额拨款（首次）。</t>
  </si>
  <si>
    <t>产出指标</t>
  </si>
  <si>
    <t>数量指标</t>
  </si>
  <si>
    <t>支付通勤补助</t>
  </si>
  <si>
    <t>&gt;=</t>
  </si>
  <si>
    <t>351000</t>
  </si>
  <si>
    <t>元</t>
  </si>
  <si>
    <t>定量指标</t>
  </si>
  <si>
    <t>大市政办批〔2015〕359号</t>
  </si>
  <si>
    <t>效益指标</t>
  </si>
  <si>
    <t>社会效益</t>
  </si>
  <si>
    <t>提高公交出行水平</t>
  </si>
  <si>
    <t>=</t>
  </si>
  <si>
    <t>明显</t>
  </si>
  <si>
    <t>定性指标</t>
  </si>
  <si>
    <t>满意度指标</t>
  </si>
  <si>
    <t>服务对象满意度</t>
  </si>
  <si>
    <t>服务人员满意度</t>
  </si>
  <si>
    <t>85</t>
  </si>
  <si>
    <t>%</t>
  </si>
  <si>
    <t>按质按量管养好农村公路、提高公路完好率。</t>
  </si>
  <si>
    <t>管养农村公路里程</t>
  </si>
  <si>
    <t>900</t>
  </si>
  <si>
    <t>公里</t>
  </si>
  <si>
    <t>云政办发〔2020〕40号</t>
  </si>
  <si>
    <t>提升农村公路完程度</t>
  </si>
  <si>
    <t>附近群众满意度</t>
  </si>
  <si>
    <t>补贴市公交公司老年人免费乘车400万元</t>
  </si>
  <si>
    <t>支付补贴</t>
  </si>
  <si>
    <t>400</t>
  </si>
  <si>
    <t>万元</t>
  </si>
  <si>
    <t>大政办批〔2015〕359号</t>
  </si>
  <si>
    <t>提高老年人幸福指数</t>
  </si>
  <si>
    <t>乘车老年人满意度</t>
  </si>
  <si>
    <t>表 十    政府性基金预算支出预算表</t>
  </si>
  <si>
    <t>8=9+10</t>
  </si>
  <si>
    <t>9</t>
  </si>
  <si>
    <t>无</t>
  </si>
  <si>
    <t>合  计</t>
  </si>
  <si>
    <t>说明：本单位无此公开事项。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</si>
  <si>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</si>
  <si>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</si>
  <si>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</si>
  <si>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</si>
  <si>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</si>
  <si>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</si>
  <si>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</si>
  <si>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</si>
  <si>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</si>
  <si>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</si>
  <si>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</si>
  <si>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</si>
  <si>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</si>
  <si>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</si>
  <si>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</si>
  <si>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下关街道</t>
  </si>
  <si>
    <t>挖色镇</t>
  </si>
  <si>
    <t>喜洲镇</t>
  </si>
  <si>
    <t>湾桥镇</t>
  </si>
  <si>
    <t>银桥镇</t>
  </si>
  <si>
    <t>凤仪镇</t>
  </si>
  <si>
    <t>双廊镇</t>
  </si>
  <si>
    <t>上关镇</t>
  </si>
  <si>
    <t>太邑乡</t>
  </si>
  <si>
    <t>海东镇</t>
  </si>
  <si>
    <t>大理镇</t>
  </si>
  <si>
    <t>满江街道</t>
  </si>
  <si>
    <t>太和街道</t>
  </si>
  <si>
    <t>3=4+5+6</t>
  </si>
  <si>
    <t>7=8+…+20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</si>
  <si>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</si>
  <si>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</si>
  <si>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</si>
  <si>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</si>
  <si>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</si>
  <si>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</si>
  <si>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</si>
  <si>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A02 设备</t>
  </si>
  <si>
    <t>A02030502 越野车</t>
  </si>
  <si>
    <t>越野车</t>
  </si>
  <si>
    <t>辆</t>
  </si>
  <si>
    <t>上级补助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</si>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</sst>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#,##0.00_ "/>
  </numFmts>
  <fonts count="67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color indexed="8"/>
      <name val="Times New Roman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sz val="9"/>
      <color rgb="FF000000"/>
      <name val="Times New Roman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b/>
      <sz val="9"/>
      <color rgb="FF000000"/>
      <name val="宋体"/>
      <charset val="134"/>
    </font>
    <font>
      <sz val="24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8"/>
      <name val="宋体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0"/>
      <color theme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16" fillId="0" borderId="0" applyFont="0" applyFill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8" fillId="18" borderId="2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36" fillId="0" borderId="0"/>
    <xf numFmtId="41" fontId="16" fillId="0" borderId="0" applyFont="0" applyFill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/>
    <xf numFmtId="0" fontId="16" fillId="4" borderId="17" applyNumberFormat="0" applyFont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2" borderId="19" applyNumberFormat="0" applyAlignment="0" applyProtection="0">
      <alignment vertical="center"/>
    </xf>
    <xf numFmtId="0" fontId="62" fillId="12" borderId="20" applyNumberFormat="0" applyAlignment="0" applyProtection="0">
      <alignment vertical="center"/>
    </xf>
    <xf numFmtId="0" fontId="64" fillId="32" borderId="22" applyNumberFormat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55" fillId="9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9" fillId="0" borderId="0">
      <alignment vertical="top"/>
      <protection locked="0"/>
    </xf>
    <xf numFmtId="0" fontId="53" fillId="29" borderId="0" applyNumberFormat="0" applyBorder="0" applyAlignment="0" applyProtection="0">
      <alignment vertical="center"/>
    </xf>
    <xf numFmtId="0" fontId="36" fillId="0" borderId="0">
      <alignment vertical="center"/>
    </xf>
    <xf numFmtId="0" fontId="55" fillId="8" borderId="0" applyNumberFormat="0" applyBorder="0" applyAlignment="0" applyProtection="0">
      <alignment vertical="center"/>
    </xf>
    <xf numFmtId="0" fontId="66" fillId="0" borderId="0">
      <alignment vertical="top"/>
      <protection locked="0"/>
    </xf>
    <xf numFmtId="0" fontId="36" fillId="0" borderId="0"/>
    <xf numFmtId="0" fontId="53" fillId="28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9" fillId="0" borderId="9">
      <alignment horizontal="left" vertical="center" wrapText="1"/>
    </xf>
  </cellStyleXfs>
  <cellXfs count="232">
    <xf numFmtId="0" fontId="0" fillId="0" borderId="0" xfId="0"/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left" vertical="center" wrapText="1"/>
    </xf>
    <xf numFmtId="43" fontId="6" fillId="0" borderId="1" xfId="49" applyNumberFormat="1" applyFont="1" applyFill="1" applyBorder="1" applyAlignment="1" applyProtection="1">
      <alignment horizontal="right" vertical="center" wrapText="1"/>
    </xf>
    <xf numFmtId="43" fontId="6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56" applyFont="1" applyFill="1" applyBorder="1" applyAlignment="1" applyProtection="1">
      <alignment horizontal="left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43" fontId="8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61" applyFill="1" applyAlignment="1" applyProtection="1">
      <alignment vertical="center"/>
      <protection locked="0"/>
    </xf>
    <xf numFmtId="0" fontId="2" fillId="0" borderId="1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vertical="center" wrapText="1"/>
      <protection locked="0"/>
    </xf>
    <xf numFmtId="0" fontId="5" fillId="0" borderId="1" xfId="49" applyFont="1" applyFill="1" applyBorder="1" applyAlignment="1" applyProtection="1">
      <alignment vertical="center" wrapText="1"/>
    </xf>
    <xf numFmtId="0" fontId="10" fillId="0" borderId="1" xfId="49" applyFont="1" applyFill="1" applyBorder="1" applyAlignment="1" applyProtection="1">
      <alignment horizontal="right" vertical="center" wrapText="1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left" vertical="center"/>
    </xf>
    <xf numFmtId="0" fontId="10" fillId="0" borderId="1" xfId="49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2" fillId="0" borderId="0" xfId="61" applyNumberFormat="1" applyFont="1" applyFill="1" applyBorder="1" applyAlignment="1" applyProtection="1">
      <alignment horizontal="right" vertical="center"/>
    </xf>
    <xf numFmtId="0" fontId="13" fillId="0" borderId="0" xfId="61" applyNumberFormat="1" applyFont="1" applyFill="1" applyBorder="1" applyAlignment="1" applyProtection="1">
      <alignment horizontal="center" vertical="center"/>
    </xf>
    <xf numFmtId="0" fontId="14" fillId="0" borderId="0" xfId="61" applyNumberFormat="1" applyFont="1" applyFill="1" applyBorder="1" applyAlignment="1" applyProtection="1">
      <alignment horizontal="left" vertical="center"/>
    </xf>
    <xf numFmtId="0" fontId="15" fillId="0" borderId="2" xfId="61" applyFont="1" applyFill="1" applyBorder="1" applyAlignment="1" applyProtection="1">
      <alignment horizontal="center" vertical="center"/>
    </xf>
    <xf numFmtId="0" fontId="14" fillId="0" borderId="1" xfId="4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47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12" fillId="0" borderId="1" xfId="47" applyFont="1" applyFill="1" applyBorder="1" applyAlignment="1" applyProtection="1">
      <alignment vertical="center" wrapText="1"/>
      <protection locked="0"/>
    </xf>
    <xf numFmtId="177" fontId="12" fillId="0" borderId="1" xfId="47" applyNumberFormat="1" applyFont="1" applyFill="1" applyBorder="1" applyAlignment="1" applyProtection="1">
      <alignment horizontal="center" vertical="center" wrapText="1"/>
      <protection locked="0"/>
    </xf>
    <xf numFmtId="177" fontId="18" fillId="0" borderId="1" xfId="47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12" fillId="0" borderId="1" xfId="47" applyFont="1" applyFill="1" applyBorder="1" applyAlignment="1" applyProtection="1">
      <alignment horizontal="left" vertical="center" wrapText="1" indent="1"/>
      <protection locked="0"/>
    </xf>
    <xf numFmtId="0" fontId="19" fillId="0" borderId="3" xfId="56" applyFont="1" applyFill="1" applyBorder="1" applyAlignment="1" applyProtection="1">
      <alignment horizontal="center" vertical="center" wrapText="1"/>
      <protection locked="0"/>
    </xf>
    <xf numFmtId="0" fontId="19" fillId="0" borderId="4" xfId="56" applyFont="1" applyFill="1" applyBorder="1" applyAlignment="1" applyProtection="1">
      <alignment horizontal="center" vertical="center" wrapText="1"/>
      <protection locked="0"/>
    </xf>
    <xf numFmtId="0" fontId="19" fillId="0" borderId="5" xfId="56" applyFont="1" applyFill="1" applyBorder="1" applyAlignment="1" applyProtection="1">
      <alignment horizontal="center" vertical="center" wrapText="1"/>
      <protection locked="0"/>
    </xf>
    <xf numFmtId="177" fontId="20" fillId="0" borderId="1" xfId="47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56" applyFont="1" applyFill="1" applyBorder="1" applyAlignment="1" applyProtection="1">
      <alignment vertical="top"/>
    </xf>
    <xf numFmtId="0" fontId="15" fillId="0" borderId="0" xfId="56" applyFont="1" applyFill="1" applyBorder="1" applyAlignment="1" applyProtection="1">
      <alignment vertical="top"/>
    </xf>
    <xf numFmtId="0" fontId="9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21" fillId="0" borderId="0" xfId="56" applyFont="1" applyFill="1" applyBorder="1" applyAlignment="1" applyProtection="1">
      <alignment horizontal="center" vertical="center"/>
    </xf>
    <xf numFmtId="0" fontId="15" fillId="0" borderId="0" xfId="56" applyFont="1" applyFill="1" applyBorder="1" applyAlignment="1" applyProtection="1">
      <alignment horizontal="left" vertical="center"/>
    </xf>
    <xf numFmtId="0" fontId="15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5" fillId="0" borderId="1" xfId="56" applyFont="1" applyFill="1" applyBorder="1" applyAlignment="1" applyProtection="1">
      <alignment horizontal="left" vertical="center"/>
      <protection locked="0"/>
    </xf>
    <xf numFmtId="0" fontId="5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21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5" fillId="0" borderId="0" xfId="56" applyFont="1" applyFill="1" applyBorder="1" applyAlignment="1" applyProtection="1">
      <alignment wrapText="1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56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5" fillId="0" borderId="1" xfId="56" applyFont="1" applyFill="1" applyBorder="1" applyAlignment="1" applyProtection="1">
      <alignment horizontal="center" vertical="center" shrinkToFit="1"/>
      <protection locked="0"/>
    </xf>
    <xf numFmtId="0" fontId="9" fillId="0" borderId="1" xfId="56" applyFont="1" applyFill="1" applyBorder="1" applyAlignment="1" applyProtection="1">
      <alignment horizontal="center" vertical="center" shrinkToFit="1"/>
      <protection locked="0"/>
    </xf>
    <xf numFmtId="177" fontId="23" fillId="0" borderId="1" xfId="56" applyNumberFormat="1" applyFont="1" applyFill="1" applyBorder="1" applyAlignment="1" applyProtection="1">
      <alignment horizontal="right" vertical="center"/>
      <protection locked="0"/>
    </xf>
    <xf numFmtId="177" fontId="10" fillId="0" borderId="1" xfId="56" applyNumberFormat="1" applyFont="1" applyFill="1" applyBorder="1" applyAlignment="1" applyProtection="1">
      <alignment horizontal="right" vertical="center"/>
      <protection locked="0"/>
    </xf>
    <xf numFmtId="0" fontId="15" fillId="0" borderId="0" xfId="56" applyFont="1" applyFill="1" applyBorder="1" applyAlignment="1" applyProtection="1"/>
    <xf numFmtId="0" fontId="4" fillId="0" borderId="2" xfId="56" applyFont="1" applyFill="1" applyBorder="1" applyAlignment="1" applyProtection="1">
      <alignment horizontal="center" vertical="center"/>
    </xf>
    <xf numFmtId="0" fontId="24" fillId="0" borderId="0" xfId="56" applyFont="1" applyFill="1" applyBorder="1" applyAlignment="1" applyProtection="1">
      <alignment vertical="top"/>
    </xf>
    <xf numFmtId="0" fontId="16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21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0" fontId="25" fillId="0" borderId="1" xfId="56" applyFont="1" applyFill="1" applyBorder="1" applyAlignment="1" applyProtection="1">
      <alignment horizontal="center" vertical="center"/>
      <protection locked="0"/>
    </xf>
    <xf numFmtId="177" fontId="26" fillId="0" borderId="1" xfId="56" applyNumberFormat="1" applyFont="1" applyFill="1" applyBorder="1" applyAlignment="1" applyProtection="1">
      <alignment horizontal="right"/>
      <protection locked="0"/>
    </xf>
    <xf numFmtId="0" fontId="9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5" fillId="0" borderId="0" xfId="56" applyFont="1" applyFill="1" applyBorder="1" applyAlignment="1" applyProtection="1">
      <alignment vertical="top" wrapText="1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177" fontId="8" fillId="0" borderId="1" xfId="56" applyNumberFormat="1" applyFont="1" applyFill="1" applyBorder="1" applyAlignment="1" applyProtection="1">
      <alignment horizontal="right" vertical="top"/>
      <protection locked="0"/>
    </xf>
    <xf numFmtId="0" fontId="5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27" fillId="0" borderId="0" xfId="56" applyFont="1" applyFill="1" applyBorder="1" applyAlignment="1" applyProtection="1">
      <alignment vertical="top"/>
    </xf>
    <xf numFmtId="0" fontId="28" fillId="0" borderId="1" xfId="56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0" fontId="6" fillId="0" borderId="1" xfId="56" applyFont="1" applyFill="1" applyBorder="1" applyAlignment="1" applyProtection="1">
      <alignment horizontal="right" vertical="center"/>
      <protection locked="0"/>
    </xf>
    <xf numFmtId="177" fontId="6" fillId="0" borderId="1" xfId="56" applyNumberFormat="1" applyFont="1" applyFill="1" applyBorder="1" applyAlignment="1" applyProtection="1">
      <alignment horizontal="right" vertical="center"/>
      <protection locked="0"/>
    </xf>
    <xf numFmtId="0" fontId="19" fillId="0" borderId="1" xfId="56" applyFont="1" applyFill="1" applyBorder="1" applyAlignment="1" applyProtection="1">
      <alignment horizontal="center" vertical="center"/>
      <protection locked="0"/>
    </xf>
    <xf numFmtId="0" fontId="19" fillId="0" borderId="1" xfId="56" applyFont="1" applyFill="1" applyBorder="1" applyAlignment="1" applyProtection="1">
      <alignment horizontal="left" vertical="center"/>
      <protection locked="0"/>
    </xf>
    <xf numFmtId="0" fontId="19" fillId="0" borderId="1" xfId="56" applyFont="1" applyFill="1" applyBorder="1" applyAlignment="1" applyProtection="1">
      <alignment horizontal="right" vertical="center"/>
      <protection locked="0"/>
    </xf>
    <xf numFmtId="0" fontId="29" fillId="0" borderId="1" xfId="56" applyFont="1" applyFill="1" applyBorder="1" applyAlignment="1" applyProtection="1">
      <alignment horizontal="right" vertical="center"/>
      <protection locked="0"/>
    </xf>
    <xf numFmtId="177" fontId="29" fillId="0" borderId="1" xfId="56" applyNumberFormat="1" applyFont="1" applyFill="1" applyBorder="1" applyAlignment="1" applyProtection="1">
      <alignment horizontal="right" vertical="center"/>
      <protection locked="0"/>
    </xf>
    <xf numFmtId="0" fontId="30" fillId="0" borderId="0" xfId="11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49" fontId="31" fillId="0" borderId="0" xfId="56" applyNumberFormat="1" applyFont="1" applyFill="1" applyBorder="1" applyAlignment="1" applyProtection="1"/>
    <xf numFmtId="0" fontId="31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2" xfId="56" applyFont="1" applyFill="1" applyBorder="1" applyAlignment="1" applyProtection="1">
      <alignment horizontal="left" vertical="center"/>
    </xf>
    <xf numFmtId="0" fontId="4" fillId="0" borderId="2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177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11" fillId="0" borderId="3" xfId="56" applyFont="1" applyFill="1" applyBorder="1" applyAlignment="1" applyProtection="1">
      <alignment horizontal="center" vertical="center"/>
      <protection locked="0"/>
    </xf>
    <xf numFmtId="0" fontId="11" fillId="0" borderId="4" xfId="56" applyFont="1" applyFill="1" applyBorder="1" applyAlignment="1" applyProtection="1">
      <alignment horizontal="center" vertical="center"/>
      <protection locked="0"/>
    </xf>
    <xf numFmtId="0" fontId="11" fillId="0" borderId="5" xfId="56" applyFont="1" applyFill="1" applyBorder="1" applyAlignment="1" applyProtection="1">
      <alignment horizontal="center" vertical="center"/>
      <protection locked="0"/>
    </xf>
    <xf numFmtId="177" fontId="32" fillId="0" borderId="1" xfId="56" applyNumberFormat="1" applyFont="1" applyFill="1" applyBorder="1" applyAlignment="1" applyProtection="1">
      <alignment horizontal="right" vertical="center"/>
      <protection locked="0"/>
    </xf>
    <xf numFmtId="177" fontId="3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56" applyFont="1" applyFill="1" applyBorder="1" applyAlignment="1" applyProtection="1">
      <alignment vertical="top"/>
    </xf>
    <xf numFmtId="0" fontId="16" fillId="0" borderId="0" xfId="0" applyFont="1" applyFill="1" applyBorder="1" applyAlignment="1"/>
    <xf numFmtId="0" fontId="34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 applyProtection="1">
      <alignment horizontal="center" vertical="center"/>
      <protection locked="0"/>
    </xf>
    <xf numFmtId="0" fontId="35" fillId="0" borderId="9" xfId="0" applyFont="1" applyFill="1" applyBorder="1" applyAlignment="1">
      <alignment horizontal="left" vertical="center" wrapText="1"/>
    </xf>
    <xf numFmtId="0" fontId="35" fillId="2" borderId="9" xfId="0" applyFont="1" applyFill="1" applyBorder="1" applyAlignment="1" applyProtection="1">
      <alignment horizontal="left" vertical="center" wrapText="1"/>
      <protection locked="0"/>
    </xf>
    <xf numFmtId="0" fontId="35" fillId="2" borderId="9" xfId="0" applyFont="1" applyFill="1" applyBorder="1" applyAlignment="1" applyProtection="1">
      <alignment horizontal="center" vertical="center" wrapText="1"/>
      <protection locked="0"/>
    </xf>
    <xf numFmtId="49" fontId="2" fillId="0" borderId="0" xfId="56" applyNumberFormat="1" applyFont="1" applyFill="1" applyBorder="1" applyAlignment="1" applyProtection="1"/>
    <xf numFmtId="0" fontId="11" fillId="0" borderId="1" xfId="56" applyFont="1" applyFill="1" applyBorder="1" applyAlignment="1" applyProtection="1">
      <alignment horizontal="center" vertical="center" wrapText="1"/>
      <protection locked="0"/>
    </xf>
    <xf numFmtId="0" fontId="7" fillId="0" borderId="1" xfId="56" applyFont="1" applyFill="1" applyBorder="1" applyAlignment="1" applyProtection="1">
      <alignment horizontal="left" vertical="center"/>
      <protection locked="0"/>
    </xf>
    <xf numFmtId="0" fontId="4" fillId="0" borderId="3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177" fontId="9" fillId="0" borderId="1" xfId="56" applyNumberFormat="1" applyFont="1" applyFill="1" applyBorder="1" applyAlignment="1" applyProtection="1">
      <alignment horizontal="right" vertical="center" wrapText="1"/>
      <protection locked="0"/>
    </xf>
    <xf numFmtId="177" fontId="7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5" fillId="0" borderId="0" xfId="56" applyNumberFormat="1" applyFont="1" applyFill="1" applyBorder="1" applyAlignment="1" applyProtection="1"/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43" fontId="6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56" applyFont="1" applyFill="1" applyBorder="1" applyAlignment="1" applyProtection="1">
      <alignment horizontal="center" vertical="center"/>
      <protection locked="0"/>
    </xf>
    <xf numFmtId="43" fontId="26" fillId="0" borderId="1" xfId="56" applyNumberFormat="1" applyFont="1" applyFill="1" applyBorder="1" applyAlignment="1" applyProtection="1">
      <alignment horizontal="right" vertical="center"/>
      <protection locked="0"/>
    </xf>
    <xf numFmtId="177" fontId="6" fillId="0" borderId="1" xfId="56" applyNumberFormat="1" applyFont="1" applyFill="1" applyBorder="1" applyAlignment="1" applyProtection="1">
      <alignment horizontal="right" vertical="center" wrapText="1"/>
      <protection locked="0"/>
    </xf>
    <xf numFmtId="177" fontId="29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2" xfId="56" applyFont="1" applyFill="1" applyBorder="1" applyAlignment="1" applyProtection="1">
      <alignment horizontal="center" vertical="center" wrapText="1"/>
    </xf>
    <xf numFmtId="0" fontId="36" fillId="0" borderId="0" xfId="56" applyFont="1" applyFill="1" applyBorder="1" applyAlignment="1" applyProtection="1">
      <alignment horizontal="center"/>
    </xf>
    <xf numFmtId="0" fontId="36" fillId="0" borderId="0" xfId="56" applyFont="1" applyFill="1" applyBorder="1" applyAlignment="1" applyProtection="1">
      <alignment horizontal="center" wrapText="1"/>
    </xf>
    <xf numFmtId="0" fontId="36" fillId="0" borderId="0" xfId="56" applyFont="1" applyFill="1" applyBorder="1" applyAlignment="1" applyProtection="1">
      <alignment wrapText="1"/>
    </xf>
    <xf numFmtId="0" fontId="36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37" fillId="0" borderId="0" xfId="56" applyFont="1" applyFill="1" applyBorder="1" applyAlignment="1" applyProtection="1">
      <alignment horizontal="center" vertical="center" wrapText="1"/>
    </xf>
    <xf numFmtId="0" fontId="38" fillId="0" borderId="0" xfId="56" applyFont="1" applyFill="1" applyBorder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/>
      <protection locked="0"/>
    </xf>
    <xf numFmtId="0" fontId="39" fillId="0" borderId="2" xfId="14" applyFont="1" applyFill="1" applyBorder="1" applyAlignment="1" applyProtection="1">
      <alignment horizontal="center" vertical="center"/>
    </xf>
    <xf numFmtId="0" fontId="15" fillId="0" borderId="10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9" xfId="56" applyFont="1" applyFill="1" applyBorder="1" applyAlignment="1" applyProtection="1">
      <alignment horizontal="center" vertical="center"/>
    </xf>
    <xf numFmtId="0" fontId="9" fillId="0" borderId="9" xfId="56" applyFont="1" applyFill="1" applyBorder="1" applyAlignment="1" applyProtection="1">
      <alignment horizontal="center" vertical="center" wrapText="1"/>
    </xf>
    <xf numFmtId="0" fontId="9" fillId="0" borderId="11" xfId="56" applyFont="1" applyFill="1" applyBorder="1" applyAlignment="1" applyProtection="1">
      <alignment horizontal="center" vertical="center" wrapText="1"/>
    </xf>
    <xf numFmtId="0" fontId="1" fillId="0" borderId="0" xfId="56" applyFont="1" applyFill="1" applyBorder="1" applyAlignment="1" applyProtection="1">
      <alignment vertical="top"/>
    </xf>
    <xf numFmtId="49" fontId="5" fillId="0" borderId="1" xfId="56" applyNumberFormat="1" applyFont="1" applyFill="1" applyBorder="1" applyAlignment="1" applyProtection="1">
      <alignment horizontal="center" vertical="center" shrinkToFit="1"/>
      <protection locked="0"/>
    </xf>
    <xf numFmtId="49" fontId="2" fillId="0" borderId="1" xfId="56" applyNumberFormat="1" applyFont="1" applyFill="1" applyBorder="1" applyAlignment="1" applyProtection="1">
      <alignment horizontal="left" vertical="center"/>
      <protection locked="0"/>
    </xf>
    <xf numFmtId="49" fontId="6" fillId="0" borderId="1" xfId="56" applyNumberFormat="1" applyFont="1" applyFill="1" applyBorder="1" applyAlignment="1" applyProtection="1">
      <alignment horizontal="right" vertical="center"/>
      <protection locked="0"/>
    </xf>
    <xf numFmtId="49" fontId="2" fillId="0" borderId="1" xfId="56" applyNumberFormat="1" applyFont="1" applyFill="1" applyBorder="1" applyAlignment="1" applyProtection="1">
      <alignment vertical="center"/>
      <protection locked="0"/>
    </xf>
    <xf numFmtId="43" fontId="6" fillId="0" borderId="1" xfId="56" applyNumberFormat="1" applyFont="1" applyFill="1" applyBorder="1" applyAlignment="1" applyProtection="1">
      <alignment horizontal="right" vertical="center" indent="4"/>
      <protection locked="0"/>
    </xf>
    <xf numFmtId="43" fontId="6" fillId="0" borderId="1" xfId="56" applyNumberFormat="1" applyFont="1" applyFill="1" applyBorder="1" applyAlignment="1" applyProtection="1">
      <alignment horizontal="right" vertical="center" indent="2"/>
      <protection locked="0"/>
    </xf>
    <xf numFmtId="43" fontId="6" fillId="0" borderId="1" xfId="56" applyNumberFormat="1" applyFont="1" applyFill="1" applyBorder="1" applyAlignment="1" applyProtection="1">
      <alignment horizontal="right" vertical="center"/>
      <protection locked="0"/>
    </xf>
    <xf numFmtId="177" fontId="40" fillId="0" borderId="1" xfId="56" applyNumberFormat="1" applyFont="1" applyFill="1" applyBorder="1" applyAlignment="1" applyProtection="1">
      <alignment horizontal="right" vertical="center" wrapText="1"/>
      <protection locked="0"/>
    </xf>
    <xf numFmtId="177" fontId="26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</xf>
    <xf numFmtId="0" fontId="25" fillId="0" borderId="0" xfId="56" applyFont="1" applyFill="1" applyBorder="1" applyAlignment="1" applyProtection="1">
      <alignment horizontal="center" vertical="center"/>
    </xf>
    <xf numFmtId="0" fontId="19" fillId="0" borderId="1" xfId="56" applyFont="1" applyFill="1" applyBorder="1" applyAlignment="1" applyProtection="1">
      <alignment vertical="center"/>
      <protection locked="0"/>
    </xf>
    <xf numFmtId="177" fontId="29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176" fontId="23" fillId="0" borderId="9" xfId="0" applyNumberFormat="1" applyFont="1" applyFill="1" applyBorder="1" applyAlignment="1">
      <alignment horizontal="right" vertical="center"/>
    </xf>
    <xf numFmtId="0" fontId="11" fillId="0" borderId="1" xfId="56" applyFont="1" applyFill="1" applyBorder="1" applyAlignment="1" applyProtection="1">
      <alignment vertical="center"/>
      <protection locked="0"/>
    </xf>
    <xf numFmtId="177" fontId="40" fillId="0" borderId="1" xfId="56" applyNumberFormat="1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40" fillId="0" borderId="0" xfId="56" applyFont="1" applyFill="1" applyBorder="1" applyAlignment="1" applyProtection="1">
      <alignment vertical="center"/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0" fontId="2" fillId="0" borderId="1" xfId="56" applyFont="1" applyFill="1" applyBorder="1" applyAlignment="1" applyProtection="1">
      <alignment vertical="center" wrapText="1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177" fontId="6" fillId="0" borderId="1" xfId="56" applyNumberFormat="1" applyFont="1" applyFill="1" applyBorder="1" applyAlignment="1" applyProtection="1">
      <alignment horizontal="right" vertical="center" shrinkToFit="1"/>
      <protection locked="0"/>
    </xf>
    <xf numFmtId="177" fontId="29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41" fillId="0" borderId="0" xfId="56" applyFont="1" applyFill="1" applyBorder="1" applyAlignment="1" applyProtection="1">
      <alignment vertical="top"/>
    </xf>
    <xf numFmtId="0" fontId="5" fillId="0" borderId="0" xfId="56" applyFont="1" applyFill="1" applyBorder="1" applyAlignment="1" applyProtection="1">
      <alignment horizontal="right"/>
    </xf>
    <xf numFmtId="0" fontId="21" fillId="0" borderId="0" xfId="56" applyFont="1" applyFill="1" applyBorder="1" applyAlignment="1" applyProtection="1">
      <alignment horizontal="center" vertical="top"/>
    </xf>
    <xf numFmtId="177" fontId="6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177" fontId="40" fillId="0" borderId="1" xfId="56" applyNumberFormat="1" applyFont="1" applyFill="1" applyBorder="1" applyAlignment="1" applyProtection="1">
      <protection locked="0"/>
    </xf>
    <xf numFmtId="0" fontId="42" fillId="0" borderId="0" xfId="0" applyFont="1" applyProtection="1">
      <protection locked="0"/>
    </xf>
    <xf numFmtId="0" fontId="0" fillId="0" borderId="0" xfId="0" applyProtection="1">
      <protection locked="0"/>
    </xf>
    <xf numFmtId="0" fontId="43" fillId="0" borderId="0" xfId="0" applyFont="1" applyFill="1" applyAlignment="1" applyProtection="1">
      <alignment horizontal="center" vertical="center"/>
    </xf>
    <xf numFmtId="0" fontId="44" fillId="0" borderId="0" xfId="0" applyFont="1" applyFill="1" applyAlignment="1" applyProtection="1">
      <alignment horizontal="left" vertical="center"/>
    </xf>
    <xf numFmtId="0" fontId="45" fillId="0" borderId="0" xfId="11" applyFont="1" applyFill="1" applyAlignment="1" applyProtection="1">
      <alignment horizontal="left" vertical="center" indent="3"/>
    </xf>
    <xf numFmtId="0" fontId="0" fillId="0" borderId="0" xfId="0" applyFill="1"/>
    <xf numFmtId="0" fontId="46" fillId="0" borderId="0" xfId="0" applyFont="1" applyFill="1" applyAlignment="1">
      <alignment horizontal="center" vertical="center"/>
    </xf>
    <xf numFmtId="0" fontId="5" fillId="0" borderId="1" xfId="56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常规 3 3" xfId="47"/>
    <cellStyle name="强调文字颜色 5" xfId="48" builtinId="45"/>
    <cellStyle name="Normal 3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7"/>
  <sheetViews>
    <sheetView showGridLines="0" view="pageBreakPreview" zoomScaleNormal="100" workbookViewId="0">
      <selection activeCell="A4" sqref="A4"/>
    </sheetView>
  </sheetViews>
  <sheetFormatPr defaultColWidth="0" defaultRowHeight="13.2" zeroHeight="1" outlineLevelRow="6"/>
  <cols>
    <col min="1" max="1" width="129" customWidth="1"/>
    <col min="2" max="16384" width="9.14285714285714" hidden="1"/>
  </cols>
  <sheetData>
    <row r="1" ht="129.95" customHeight="1" spans="1:1">
      <c r="A1" s="230"/>
    </row>
    <row r="2" ht="57" customHeight="1" spans="1:1">
      <c r="A2" s="231" t="s">
        <v>0</v>
      </c>
    </row>
    <row r="3" ht="57" customHeight="1" spans="1:1">
      <c r="A3" s="231" t="s">
        <v>1</v>
      </c>
    </row>
    <row r="4" ht="169.5" customHeight="1" spans="1:1">
      <c r="A4" s="230"/>
    </row>
    <row r="5" ht="12.75" hidden="1"/>
    <row r="6" ht="12.75" hidden="1"/>
    <row r="7" ht="12.75" hidden="1"/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1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N18" sqref="N18"/>
    </sheetView>
  </sheetViews>
  <sheetFormatPr defaultColWidth="9.14285714285714" defaultRowHeight="14.25" customHeight="1"/>
  <cols>
    <col min="1" max="8" width="15.7142857142857" style="32" customWidth="1"/>
    <col min="9" max="12" width="15.1428571428571" style="32" customWidth="1"/>
    <col min="13" max="27" width="12.7142857142857" style="32" customWidth="1"/>
    <col min="28" max="16384" width="9.14285714285714" style="32"/>
  </cols>
  <sheetData>
    <row r="1" s="65" customFormat="1" ht="13.5" customHeight="1" spans="5:27">
      <c r="E1" s="150"/>
      <c r="F1" s="150"/>
      <c r="G1" s="150"/>
      <c r="H1" s="150"/>
      <c r="I1" s="63"/>
      <c r="J1" s="63"/>
      <c r="K1" s="63"/>
      <c r="L1" s="63"/>
      <c r="M1" s="63"/>
      <c r="N1" s="63"/>
      <c r="O1" s="63"/>
      <c r="P1" s="63"/>
      <c r="Q1" s="63"/>
      <c r="AA1" s="64"/>
    </row>
    <row r="2" s="65" customFormat="1" ht="51.95" customHeight="1" spans="1:27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="82" customFormat="1" ht="24" customHeight="1" spans="1:27">
      <c r="A3" s="88" t="str">
        <f>"单位名称："&amp;封面!$A$2</f>
        <v>单位名称：大理市交通运输局</v>
      </c>
      <c r="B3" s="88"/>
      <c r="C3" s="88"/>
      <c r="D3" s="88"/>
      <c r="E3" s="88"/>
      <c r="F3" s="88"/>
      <c r="G3" s="88"/>
      <c r="H3" s="88"/>
      <c r="I3" s="89"/>
      <c r="J3" s="89"/>
      <c r="K3" s="89"/>
      <c r="L3" s="89"/>
      <c r="M3" s="89"/>
      <c r="N3" s="89"/>
      <c r="O3" s="89"/>
      <c r="P3" s="89"/>
      <c r="Q3" s="89"/>
      <c r="Z3" s="83" t="s">
        <v>20</v>
      </c>
      <c r="AA3" s="83"/>
    </row>
    <row r="4" ht="24" customHeight="1" spans="1:27">
      <c r="A4" s="59" t="s">
        <v>308</v>
      </c>
      <c r="B4" s="59" t="s">
        <v>220</v>
      </c>
      <c r="C4" s="59" t="s">
        <v>221</v>
      </c>
      <c r="D4" s="59" t="s">
        <v>309</v>
      </c>
      <c r="E4" s="59" t="s">
        <v>222</v>
      </c>
      <c r="F4" s="59" t="s">
        <v>223</v>
      </c>
      <c r="G4" s="59" t="s">
        <v>310</v>
      </c>
      <c r="H4" s="59" t="s">
        <v>311</v>
      </c>
      <c r="I4" s="59" t="s">
        <v>75</v>
      </c>
      <c r="J4" s="153" t="s">
        <v>76</v>
      </c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5"/>
      <c r="V4" s="91" t="s">
        <v>63</v>
      </c>
      <c r="W4" s="101"/>
      <c r="X4" s="101"/>
      <c r="Y4" s="101"/>
      <c r="Z4" s="101"/>
      <c r="AA4" s="107"/>
    </row>
    <row r="5" ht="24" customHeight="1" spans="1:27">
      <c r="A5" s="59"/>
      <c r="B5" s="59"/>
      <c r="C5" s="59"/>
      <c r="D5" s="59"/>
      <c r="E5" s="59"/>
      <c r="F5" s="59"/>
      <c r="G5" s="59"/>
      <c r="H5" s="59"/>
      <c r="I5" s="59"/>
      <c r="J5" s="90" t="s">
        <v>77</v>
      </c>
      <c r="K5" s="153" t="s">
        <v>78</v>
      </c>
      <c r="L5" s="155"/>
      <c r="M5" s="90" t="s">
        <v>79</v>
      </c>
      <c r="N5" s="90" t="s">
        <v>80</v>
      </c>
      <c r="O5" s="90" t="s">
        <v>81</v>
      </c>
      <c r="P5" s="153" t="s">
        <v>82</v>
      </c>
      <c r="Q5" s="154"/>
      <c r="R5" s="154"/>
      <c r="S5" s="154"/>
      <c r="T5" s="154"/>
      <c r="U5" s="155"/>
      <c r="V5" s="90" t="s">
        <v>77</v>
      </c>
      <c r="W5" s="90" t="s">
        <v>78</v>
      </c>
      <c r="X5" s="90" t="s">
        <v>79</v>
      </c>
      <c r="Y5" s="90" t="s">
        <v>80</v>
      </c>
      <c r="Z5" s="90" t="s">
        <v>81</v>
      </c>
      <c r="AA5" s="90" t="s">
        <v>82</v>
      </c>
    </row>
    <row r="6" ht="32.25" customHeight="1" spans="1:27">
      <c r="A6" s="59"/>
      <c r="B6" s="59"/>
      <c r="C6" s="59"/>
      <c r="D6" s="59"/>
      <c r="E6" s="59"/>
      <c r="F6" s="59"/>
      <c r="G6" s="59"/>
      <c r="H6" s="59"/>
      <c r="I6" s="59"/>
      <c r="J6" s="93"/>
      <c r="K6" s="59" t="s">
        <v>226</v>
      </c>
      <c r="L6" s="59" t="s">
        <v>312</v>
      </c>
      <c r="M6" s="93"/>
      <c r="N6" s="93"/>
      <c r="O6" s="93"/>
      <c r="P6" s="90" t="s">
        <v>77</v>
      </c>
      <c r="Q6" s="90" t="s">
        <v>83</v>
      </c>
      <c r="R6" s="90" t="s">
        <v>84</v>
      </c>
      <c r="S6" s="90" t="s">
        <v>85</v>
      </c>
      <c r="T6" s="90" t="s">
        <v>86</v>
      </c>
      <c r="U6" s="90" t="s">
        <v>87</v>
      </c>
      <c r="V6" s="93"/>
      <c r="W6" s="93"/>
      <c r="X6" s="93"/>
      <c r="Y6" s="93"/>
      <c r="Z6" s="93"/>
      <c r="AA6" s="93"/>
    </row>
    <row r="7" ht="24" customHeight="1" spans="1:27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 t="s">
        <v>313</v>
      </c>
      <c r="J7" s="94" t="s">
        <v>314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 t="s">
        <v>315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 t="s">
        <v>316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</row>
    <row r="8" ht="24" customHeight="1" spans="1:27">
      <c r="A8" s="18" t="s">
        <v>317</v>
      </c>
      <c r="B8" s="18" t="s">
        <v>318</v>
      </c>
      <c r="C8" s="18" t="s">
        <v>319</v>
      </c>
      <c r="D8" s="232" t="s">
        <v>0</v>
      </c>
      <c r="E8" s="18" t="s">
        <v>146</v>
      </c>
      <c r="F8" s="18" t="s">
        <v>147</v>
      </c>
      <c r="G8" s="18" t="s">
        <v>320</v>
      </c>
      <c r="H8" s="18" t="s">
        <v>321</v>
      </c>
      <c r="I8" s="156">
        <v>355100</v>
      </c>
      <c r="J8" s="156">
        <v>355100</v>
      </c>
      <c r="K8" s="156">
        <v>355100</v>
      </c>
      <c r="L8" s="156">
        <v>355100</v>
      </c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</row>
    <row r="9" ht="24" customHeight="1" spans="1:27">
      <c r="A9" s="18" t="s">
        <v>322</v>
      </c>
      <c r="B9" s="18" t="s">
        <v>323</v>
      </c>
      <c r="C9" s="18" t="s">
        <v>324</v>
      </c>
      <c r="D9" s="232" t="s">
        <v>0</v>
      </c>
      <c r="E9" s="18" t="s">
        <v>150</v>
      </c>
      <c r="F9" s="18" t="s">
        <v>151</v>
      </c>
      <c r="G9" s="18" t="s">
        <v>320</v>
      </c>
      <c r="H9" s="18" t="s">
        <v>321</v>
      </c>
      <c r="I9" s="156">
        <v>4000000</v>
      </c>
      <c r="J9" s="156">
        <v>4000000</v>
      </c>
      <c r="K9" s="156">
        <v>4000000</v>
      </c>
      <c r="L9" s="156">
        <v>4000000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</row>
    <row r="10" ht="24" customHeight="1" spans="1:27">
      <c r="A10" s="18" t="s">
        <v>325</v>
      </c>
      <c r="B10" s="18" t="s">
        <v>326</v>
      </c>
      <c r="C10" s="18" t="s">
        <v>327</v>
      </c>
      <c r="D10" s="232" t="s">
        <v>0</v>
      </c>
      <c r="E10" s="18" t="s">
        <v>144</v>
      </c>
      <c r="F10" s="18" t="s">
        <v>145</v>
      </c>
      <c r="G10" s="18" t="s">
        <v>328</v>
      </c>
      <c r="H10" s="18" t="s">
        <v>329</v>
      </c>
      <c r="I10" s="156">
        <v>3040000</v>
      </c>
      <c r="J10" s="156">
        <v>3040000</v>
      </c>
      <c r="K10" s="156">
        <v>3040000</v>
      </c>
      <c r="L10" s="156">
        <v>3040000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</row>
    <row r="11" ht="18.75" customHeight="1" spans="1:27">
      <c r="A11" s="151" t="s">
        <v>75</v>
      </c>
      <c r="B11" s="151"/>
      <c r="C11" s="152"/>
      <c r="D11" s="152"/>
      <c r="E11" s="152"/>
      <c r="F11" s="152"/>
      <c r="G11" s="152"/>
      <c r="H11" s="152"/>
      <c r="I11" s="157">
        <v>7395100</v>
      </c>
      <c r="J11" s="157">
        <v>7395100</v>
      </c>
      <c r="K11" s="157">
        <v>7395100</v>
      </c>
      <c r="L11" s="157">
        <v>7395100</v>
      </c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5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A2" sqref="A2:K2"/>
    </sheetView>
  </sheetViews>
  <sheetFormatPr defaultColWidth="9.14285714285714" defaultRowHeight="12"/>
  <cols>
    <col min="1" max="1" width="34.2857142857143" style="31" customWidth="1"/>
    <col min="2" max="2" width="19.847619047619" style="31" customWidth="1"/>
    <col min="3" max="3" width="22.2857142857143" style="31" customWidth="1"/>
    <col min="4" max="6" width="19.847619047619" style="31" customWidth="1"/>
    <col min="7" max="7" width="19.847619047619" style="54" customWidth="1"/>
    <col min="8" max="8" width="19.847619047619" style="31" customWidth="1"/>
    <col min="9" max="10" width="19.847619047619" style="54" customWidth="1"/>
    <col min="11" max="11" width="28.4285714285714" style="31" customWidth="1"/>
    <col min="12" max="16384" width="9.14285714285714" style="54"/>
  </cols>
  <sheetData>
    <row r="1" s="52" customFormat="1" customHeight="1" spans="1:11">
      <c r="A1" s="55"/>
      <c r="B1" s="55"/>
      <c r="C1" s="55"/>
      <c r="D1" s="55"/>
      <c r="E1" s="55"/>
      <c r="F1" s="55"/>
      <c r="H1" s="55"/>
      <c r="K1" s="62"/>
    </row>
    <row r="2" s="141" customFormat="1" ht="36" customHeight="1" spans="1:1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3" customFormat="1" ht="24" customHeight="1" spans="1:11">
      <c r="A3" s="57" t="str">
        <f>"单位名称："&amp;封面!$A$2</f>
        <v>单位名称：大理市交通运输局</v>
      </c>
      <c r="B3" s="57"/>
      <c r="C3" s="58"/>
      <c r="D3" s="58"/>
      <c r="E3" s="58"/>
      <c r="F3" s="58"/>
      <c r="H3" s="58"/>
      <c r="K3" s="58"/>
    </row>
    <row r="4" ht="44.25" customHeight="1" spans="1:11">
      <c r="A4" s="59" t="s">
        <v>330</v>
      </c>
      <c r="B4" s="59" t="s">
        <v>220</v>
      </c>
      <c r="C4" s="59" t="s">
        <v>331</v>
      </c>
      <c r="D4" s="59" t="s">
        <v>332</v>
      </c>
      <c r="E4" s="59" t="s">
        <v>333</v>
      </c>
      <c r="F4" s="59" t="s">
        <v>334</v>
      </c>
      <c r="G4" s="60" t="s">
        <v>335</v>
      </c>
      <c r="H4" s="59" t="s">
        <v>336</v>
      </c>
      <c r="I4" s="60" t="s">
        <v>337</v>
      </c>
      <c r="J4" s="60" t="s">
        <v>338</v>
      </c>
      <c r="K4" s="59" t="s">
        <v>339</v>
      </c>
    </row>
    <row r="5" ht="14.25" customHeight="1" spans="1:11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59">
        <v>10</v>
      </c>
      <c r="K5" s="59">
        <v>11</v>
      </c>
    </row>
    <row r="6" s="142" customFormat="1" ht="42" customHeight="1" spans="1:11">
      <c r="A6" s="143" t="s">
        <v>0</v>
      </c>
      <c r="B6" s="144"/>
      <c r="C6" s="144"/>
      <c r="D6" s="144"/>
      <c r="E6" s="144"/>
      <c r="F6" s="145"/>
      <c r="G6" s="146"/>
      <c r="H6" s="145"/>
      <c r="I6" s="146"/>
      <c r="J6" s="146"/>
      <c r="K6" s="145"/>
    </row>
    <row r="7" s="142" customFormat="1" ht="42" customHeight="1" spans="1:11">
      <c r="A7" s="147" t="s">
        <v>319</v>
      </c>
      <c r="B7" s="148" t="s">
        <v>318</v>
      </c>
      <c r="C7" s="148" t="s">
        <v>340</v>
      </c>
      <c r="D7" s="148" t="s">
        <v>341</v>
      </c>
      <c r="E7" s="148" t="s">
        <v>342</v>
      </c>
      <c r="F7" s="147" t="s">
        <v>343</v>
      </c>
      <c r="G7" s="149" t="s">
        <v>344</v>
      </c>
      <c r="H7" s="147" t="s">
        <v>345</v>
      </c>
      <c r="I7" s="149" t="s">
        <v>346</v>
      </c>
      <c r="J7" s="148" t="s">
        <v>347</v>
      </c>
      <c r="K7" s="147" t="s">
        <v>348</v>
      </c>
    </row>
    <row r="8" s="142" customFormat="1" ht="42" customHeight="1" spans="1:11">
      <c r="A8" s="147"/>
      <c r="B8" s="148"/>
      <c r="C8" s="148"/>
      <c r="D8" s="148" t="s">
        <v>349</v>
      </c>
      <c r="E8" s="148" t="s">
        <v>350</v>
      </c>
      <c r="F8" s="147" t="s">
        <v>351</v>
      </c>
      <c r="G8" s="149" t="s">
        <v>352</v>
      </c>
      <c r="H8" s="147" t="s">
        <v>353</v>
      </c>
      <c r="I8" s="149"/>
      <c r="J8" s="148" t="s">
        <v>354</v>
      </c>
      <c r="K8" s="147" t="s">
        <v>348</v>
      </c>
    </row>
    <row r="9" s="142" customFormat="1" ht="42" customHeight="1" spans="1:11">
      <c r="A9" s="147"/>
      <c r="B9" s="148"/>
      <c r="C9" s="148"/>
      <c r="D9" s="148" t="s">
        <v>355</v>
      </c>
      <c r="E9" s="148" t="s">
        <v>356</v>
      </c>
      <c r="F9" s="147" t="s">
        <v>357</v>
      </c>
      <c r="G9" s="149" t="s">
        <v>344</v>
      </c>
      <c r="H9" s="147" t="s">
        <v>358</v>
      </c>
      <c r="I9" s="149" t="s">
        <v>359</v>
      </c>
      <c r="J9" s="148" t="s">
        <v>347</v>
      </c>
      <c r="K9" s="147" t="s">
        <v>348</v>
      </c>
    </row>
    <row r="10" s="142" customFormat="1" ht="42" customHeight="1" spans="1:11">
      <c r="A10" s="147" t="s">
        <v>327</v>
      </c>
      <c r="B10" s="148" t="s">
        <v>326</v>
      </c>
      <c r="C10" s="148" t="s">
        <v>360</v>
      </c>
      <c r="D10" s="148" t="s">
        <v>341</v>
      </c>
      <c r="E10" s="148" t="s">
        <v>342</v>
      </c>
      <c r="F10" s="147" t="s">
        <v>361</v>
      </c>
      <c r="G10" s="149" t="s">
        <v>344</v>
      </c>
      <c r="H10" s="147" t="s">
        <v>362</v>
      </c>
      <c r="I10" s="149" t="s">
        <v>363</v>
      </c>
      <c r="J10" s="148" t="s">
        <v>347</v>
      </c>
      <c r="K10" s="147" t="s">
        <v>364</v>
      </c>
    </row>
    <row r="11" s="142" customFormat="1" ht="42" customHeight="1" spans="1:11">
      <c r="A11" s="147"/>
      <c r="B11" s="148"/>
      <c r="C11" s="148"/>
      <c r="D11" s="148" t="s">
        <v>349</v>
      </c>
      <c r="E11" s="148" t="s">
        <v>350</v>
      </c>
      <c r="F11" s="147" t="s">
        <v>365</v>
      </c>
      <c r="G11" s="149" t="s">
        <v>352</v>
      </c>
      <c r="H11" s="147" t="s">
        <v>353</v>
      </c>
      <c r="I11" s="149"/>
      <c r="J11" s="148" t="s">
        <v>354</v>
      </c>
      <c r="K11" s="147" t="s">
        <v>364</v>
      </c>
    </row>
    <row r="12" s="142" customFormat="1" ht="42" customHeight="1" spans="1:11">
      <c r="A12" s="147"/>
      <c r="B12" s="148"/>
      <c r="C12" s="148"/>
      <c r="D12" s="148" t="s">
        <v>355</v>
      </c>
      <c r="E12" s="148" t="s">
        <v>356</v>
      </c>
      <c r="F12" s="147" t="s">
        <v>366</v>
      </c>
      <c r="G12" s="149" t="s">
        <v>344</v>
      </c>
      <c r="H12" s="147" t="s">
        <v>358</v>
      </c>
      <c r="I12" s="149" t="s">
        <v>359</v>
      </c>
      <c r="J12" s="148" t="s">
        <v>347</v>
      </c>
      <c r="K12" s="147" t="s">
        <v>364</v>
      </c>
    </row>
    <row r="13" s="142" customFormat="1" ht="42" customHeight="1" spans="1:11">
      <c r="A13" s="147" t="s">
        <v>324</v>
      </c>
      <c r="B13" s="148" t="s">
        <v>323</v>
      </c>
      <c r="C13" s="148" t="s">
        <v>367</v>
      </c>
      <c r="D13" s="148" t="s">
        <v>341</v>
      </c>
      <c r="E13" s="148" t="s">
        <v>342</v>
      </c>
      <c r="F13" s="147" t="s">
        <v>368</v>
      </c>
      <c r="G13" s="149" t="s">
        <v>352</v>
      </c>
      <c r="H13" s="147" t="s">
        <v>369</v>
      </c>
      <c r="I13" s="149" t="s">
        <v>370</v>
      </c>
      <c r="J13" s="148" t="s">
        <v>347</v>
      </c>
      <c r="K13" s="147" t="s">
        <v>371</v>
      </c>
    </row>
    <row r="14" s="142" customFormat="1" ht="42" customHeight="1" spans="1:11">
      <c r="A14" s="147"/>
      <c r="B14" s="148"/>
      <c r="C14" s="148"/>
      <c r="D14" s="148" t="s">
        <v>349</v>
      </c>
      <c r="E14" s="148" t="s">
        <v>350</v>
      </c>
      <c r="F14" s="147" t="s">
        <v>372</v>
      </c>
      <c r="G14" s="149" t="s">
        <v>352</v>
      </c>
      <c r="H14" s="147" t="s">
        <v>353</v>
      </c>
      <c r="I14" s="149"/>
      <c r="J14" s="148" t="s">
        <v>354</v>
      </c>
      <c r="K14" s="147" t="s">
        <v>371</v>
      </c>
    </row>
    <row r="15" s="142" customFormat="1" ht="42" customHeight="1" spans="1:11">
      <c r="A15" s="147"/>
      <c r="B15" s="148"/>
      <c r="C15" s="148"/>
      <c r="D15" s="148" t="s">
        <v>355</v>
      </c>
      <c r="E15" s="148" t="s">
        <v>356</v>
      </c>
      <c r="F15" s="147" t="s">
        <v>373</v>
      </c>
      <c r="G15" s="149" t="s">
        <v>344</v>
      </c>
      <c r="H15" s="147" t="s">
        <v>358</v>
      </c>
      <c r="I15" s="149" t="s">
        <v>359</v>
      </c>
      <c r="J15" s="148" t="s">
        <v>347</v>
      </c>
      <c r="K15" s="147" t="s">
        <v>371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2:K2"/>
    <mergeCell ref="A3:I3"/>
    <mergeCell ref="A7:A9"/>
    <mergeCell ref="A10:A12"/>
    <mergeCell ref="A13:A15"/>
    <mergeCell ref="B7:B9"/>
    <mergeCell ref="B10:B12"/>
    <mergeCell ref="B13:B15"/>
    <mergeCell ref="C7:C9"/>
    <mergeCell ref="C10:C12"/>
    <mergeCell ref="C13:C15"/>
  </mergeCells>
  <printOptions horizontalCentered="1"/>
  <pageMargins left="0.393700787401575" right="0.393700787401575" top="0.511811023622047" bottom="0.511811023622047" header="0.31496062992126" footer="0.31496062992126"/>
  <pageSetup paperSize="9" scale="5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C21" sqref="C21"/>
    </sheetView>
  </sheetViews>
  <sheetFormatPr defaultColWidth="9.14285714285714" defaultRowHeight="14.25" customHeight="1"/>
  <cols>
    <col min="1" max="1" width="43.7142857142857" style="120" customWidth="1"/>
    <col min="2" max="2" width="14.5714285714286" style="120" customWidth="1"/>
    <col min="3" max="3" width="43.7142857142857" style="32" customWidth="1"/>
    <col min="4" max="10" width="14.5714285714286" style="32" customWidth="1"/>
    <col min="11" max="16384" width="9.14285714285714" style="32"/>
  </cols>
  <sheetData>
    <row r="1" s="65" customFormat="1" ht="12" customHeight="1" spans="1:10">
      <c r="A1" s="121"/>
      <c r="B1" s="121">
        <v>0</v>
      </c>
      <c r="C1" s="122">
        <v>1</v>
      </c>
      <c r="D1" s="122"/>
      <c r="E1" s="123"/>
      <c r="F1" s="123"/>
      <c r="G1" s="123"/>
      <c r="H1" s="123"/>
      <c r="I1" s="123"/>
      <c r="J1" s="123"/>
    </row>
    <row r="2" s="65" customFormat="1" ht="36" customHeight="1" spans="1:10">
      <c r="A2" s="66" t="s">
        <v>374</v>
      </c>
      <c r="B2" s="66"/>
      <c r="C2" s="66"/>
      <c r="D2" s="66"/>
      <c r="E2" s="66"/>
      <c r="F2" s="66"/>
      <c r="G2" s="66"/>
      <c r="H2" s="66"/>
      <c r="I2" s="66"/>
      <c r="J2" s="66"/>
    </row>
    <row r="3" s="82" customFormat="1" ht="24" customHeight="1" spans="1:10">
      <c r="A3" s="124" t="str">
        <f>"单位名称："&amp;封面!$A$2</f>
        <v>单位名称：大理市交通运输局</v>
      </c>
      <c r="B3" s="124"/>
      <c r="C3" s="124"/>
      <c r="D3" s="124"/>
      <c r="E3" s="125"/>
      <c r="F3" s="126"/>
      <c r="G3" s="127"/>
      <c r="H3" s="125"/>
      <c r="I3" s="126"/>
      <c r="J3" s="127" t="s">
        <v>20</v>
      </c>
    </row>
    <row r="4" ht="19.5" customHeight="1" spans="1:10">
      <c r="A4" s="128" t="s">
        <v>219</v>
      </c>
      <c r="B4" s="129" t="s">
        <v>192</v>
      </c>
      <c r="C4" s="130"/>
      <c r="D4" s="131" t="s">
        <v>75</v>
      </c>
      <c r="E4" s="60" t="s">
        <v>193</v>
      </c>
      <c r="F4" s="60"/>
      <c r="G4" s="60"/>
      <c r="H4" s="60" t="s">
        <v>194</v>
      </c>
      <c r="I4" s="60"/>
      <c r="J4" s="60"/>
    </row>
    <row r="5" ht="18.75" customHeight="1" spans="1:10">
      <c r="A5" s="128"/>
      <c r="B5" s="128" t="s">
        <v>95</v>
      </c>
      <c r="C5" s="60" t="s">
        <v>96</v>
      </c>
      <c r="D5" s="132"/>
      <c r="E5" s="60" t="s">
        <v>77</v>
      </c>
      <c r="F5" s="60" t="s">
        <v>100</v>
      </c>
      <c r="G5" s="60" t="s">
        <v>101</v>
      </c>
      <c r="H5" s="60" t="s">
        <v>77</v>
      </c>
      <c r="I5" s="60" t="s">
        <v>100</v>
      </c>
      <c r="J5" s="60" t="s">
        <v>101</v>
      </c>
    </row>
    <row r="6" ht="18.75" customHeight="1" spans="1:10">
      <c r="A6" s="133" t="s">
        <v>197</v>
      </c>
      <c r="B6" s="133" t="s">
        <v>198</v>
      </c>
      <c r="C6" s="133" t="s">
        <v>232</v>
      </c>
      <c r="D6" s="133" t="s">
        <v>200</v>
      </c>
      <c r="E6" s="133" t="s">
        <v>201</v>
      </c>
      <c r="F6" s="133" t="s">
        <v>202</v>
      </c>
      <c r="G6" s="133" t="s">
        <v>203</v>
      </c>
      <c r="H6" s="133" t="s">
        <v>375</v>
      </c>
      <c r="I6" s="133" t="s">
        <v>376</v>
      </c>
      <c r="J6" s="133" t="s">
        <v>237</v>
      </c>
    </row>
    <row r="7" ht="18.75" customHeight="1" spans="1:10">
      <c r="A7" s="134" t="s">
        <v>377</v>
      </c>
      <c r="B7" s="134"/>
      <c r="C7" s="110"/>
      <c r="D7" s="110"/>
      <c r="E7" s="135"/>
      <c r="F7" s="135"/>
      <c r="G7" s="135"/>
      <c r="H7" s="135"/>
      <c r="I7" s="135"/>
      <c r="J7" s="135"/>
    </row>
    <row r="8" ht="18.75" customHeight="1" spans="1:10">
      <c r="A8" s="136" t="s">
        <v>378</v>
      </c>
      <c r="B8" s="137"/>
      <c r="C8" s="138"/>
      <c r="D8" s="138"/>
      <c r="E8" s="139" t="s">
        <v>94</v>
      </c>
      <c r="F8" s="140" t="s">
        <v>94</v>
      </c>
      <c r="G8" s="140" t="s">
        <v>94</v>
      </c>
      <c r="H8" s="139" t="s">
        <v>94</v>
      </c>
      <c r="I8" s="140" t="s">
        <v>94</v>
      </c>
      <c r="J8" s="140" t="s">
        <v>94</v>
      </c>
    </row>
    <row r="9" ht="21" customHeight="1" spans="1:2">
      <c r="A9" s="31" t="s">
        <v>379</v>
      </c>
      <c r="B9" s="31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8:C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0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E13" sqref="E13"/>
    </sheetView>
  </sheetViews>
  <sheetFormatPr defaultColWidth="9.14285714285714" defaultRowHeight="14.25" customHeight="1"/>
  <cols>
    <col min="1" max="1" width="39.1428571428571" style="32" customWidth="1"/>
    <col min="2" max="2" width="21.7142857142857" style="32" customWidth="1"/>
    <col min="3" max="3" width="35.2857142857143" style="32" customWidth="1"/>
    <col min="4" max="13" width="9.57142857142857" style="32" customWidth="1"/>
    <col min="14" max="14" width="9.57142857142857" style="54" customWidth="1"/>
    <col min="15" max="15" width="9.57142857142857" style="32" customWidth="1"/>
    <col min="16" max="24" width="9.57142857142857" style="54" customWidth="1"/>
    <col min="25" max="16384" width="9.14285714285714" style="54"/>
  </cols>
  <sheetData>
    <row r="1" s="52" customFormat="1" ht="13.5" customHeight="1" spans="1:15">
      <c r="A1" s="63"/>
      <c r="B1" s="63"/>
      <c r="C1" s="63"/>
      <c r="D1" s="63"/>
      <c r="E1" s="63"/>
      <c r="F1" s="63"/>
      <c r="G1" s="63"/>
      <c r="H1" s="63"/>
      <c r="I1" s="63"/>
      <c r="J1" s="65"/>
      <c r="K1" s="65"/>
      <c r="L1" s="65"/>
      <c r="M1" s="65"/>
      <c r="N1" s="62"/>
      <c r="O1" s="62"/>
    </row>
    <row r="2" s="108" customFormat="1" ht="45" customHeight="1" spans="1:24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="53" customFormat="1" ht="26.1" customHeight="1" spans="1:24">
      <c r="A3" s="88" t="str">
        <f>"单位名称："&amp;封面!$A$2</f>
        <v>单位名称：大理市交通运输局</v>
      </c>
      <c r="B3" s="89"/>
      <c r="C3" s="89"/>
      <c r="D3" s="89"/>
      <c r="E3" s="89"/>
      <c r="F3" s="89"/>
      <c r="G3" s="89"/>
      <c r="H3" s="89"/>
      <c r="I3" s="89"/>
      <c r="J3" s="82"/>
      <c r="K3" s="82"/>
      <c r="L3" s="82"/>
      <c r="M3" s="82"/>
      <c r="Q3" s="118"/>
      <c r="W3" s="119" t="s">
        <v>20</v>
      </c>
      <c r="X3" s="119"/>
    </row>
    <row r="4" ht="15.75" customHeight="1" spans="1:24">
      <c r="A4" s="59" t="s">
        <v>330</v>
      </c>
      <c r="B4" s="59" t="s">
        <v>380</v>
      </c>
      <c r="C4" s="59" t="s">
        <v>381</v>
      </c>
      <c r="D4" s="59" t="s">
        <v>382</v>
      </c>
      <c r="E4" s="59" t="s">
        <v>383</v>
      </c>
      <c r="F4" s="59" t="s">
        <v>384</v>
      </c>
      <c r="G4" s="90" t="s">
        <v>75</v>
      </c>
      <c r="H4" s="91" t="s">
        <v>76</v>
      </c>
      <c r="I4" s="101"/>
      <c r="J4" s="101"/>
      <c r="K4" s="101"/>
      <c r="L4" s="101"/>
      <c r="M4" s="101"/>
      <c r="N4" s="101"/>
      <c r="O4" s="101"/>
      <c r="P4" s="101"/>
      <c r="Q4" s="101"/>
      <c r="R4" s="107"/>
      <c r="S4" s="91" t="s">
        <v>63</v>
      </c>
      <c r="T4" s="101"/>
      <c r="U4" s="101"/>
      <c r="V4" s="101"/>
      <c r="W4" s="101"/>
      <c r="X4" s="107"/>
    </row>
    <row r="5" ht="17.25" customHeight="1" spans="1:24">
      <c r="A5" s="59"/>
      <c r="B5" s="59"/>
      <c r="C5" s="59"/>
      <c r="D5" s="59"/>
      <c r="E5" s="59"/>
      <c r="F5" s="59"/>
      <c r="G5" s="92"/>
      <c r="H5" s="90" t="s">
        <v>77</v>
      </c>
      <c r="I5" s="102" t="s">
        <v>78</v>
      </c>
      <c r="J5" s="59" t="s">
        <v>79</v>
      </c>
      <c r="K5" s="59" t="s">
        <v>80</v>
      </c>
      <c r="L5" s="59" t="s">
        <v>81</v>
      </c>
      <c r="M5" s="59" t="s">
        <v>82</v>
      </c>
      <c r="N5" s="59"/>
      <c r="O5" s="59"/>
      <c r="P5" s="59"/>
      <c r="Q5" s="59"/>
      <c r="R5" s="59"/>
      <c r="S5" s="90" t="s">
        <v>77</v>
      </c>
      <c r="T5" s="90" t="s">
        <v>78</v>
      </c>
      <c r="U5" s="90" t="s">
        <v>79</v>
      </c>
      <c r="V5" s="90" t="s">
        <v>80</v>
      </c>
      <c r="W5" s="90" t="s">
        <v>81</v>
      </c>
      <c r="X5" s="90" t="s">
        <v>82</v>
      </c>
    </row>
    <row r="6" ht="42.75" customHeight="1" spans="1:24">
      <c r="A6" s="59"/>
      <c r="B6" s="59"/>
      <c r="C6" s="59"/>
      <c r="D6" s="59"/>
      <c r="E6" s="59"/>
      <c r="F6" s="59"/>
      <c r="G6" s="93"/>
      <c r="H6" s="93"/>
      <c r="I6" s="103"/>
      <c r="J6" s="59"/>
      <c r="K6" s="59"/>
      <c r="L6" s="59"/>
      <c r="M6" s="59" t="s">
        <v>77</v>
      </c>
      <c r="N6" s="59" t="s">
        <v>83</v>
      </c>
      <c r="O6" s="59" t="s">
        <v>84</v>
      </c>
      <c r="P6" s="59" t="s">
        <v>85</v>
      </c>
      <c r="Q6" s="59" t="s">
        <v>86</v>
      </c>
      <c r="R6" s="59" t="s">
        <v>87</v>
      </c>
      <c r="S6" s="93"/>
      <c r="T6" s="93"/>
      <c r="U6" s="93"/>
      <c r="V6" s="93"/>
      <c r="W6" s="93"/>
      <c r="X6" s="93"/>
    </row>
    <row r="7" ht="15" customHeight="1" spans="1:24">
      <c r="A7" s="109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09" t="s">
        <v>385</v>
      </c>
      <c r="H7" s="109" t="s">
        <v>386</v>
      </c>
      <c r="I7" s="109">
        <v>9</v>
      </c>
      <c r="J7" s="109">
        <v>10</v>
      </c>
      <c r="K7" s="109">
        <v>11</v>
      </c>
      <c r="L7" s="109">
        <v>12</v>
      </c>
      <c r="M7" s="109" t="s">
        <v>387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 t="s">
        <v>243</v>
      </c>
      <c r="T7" s="109">
        <v>20</v>
      </c>
      <c r="U7" s="109">
        <v>21</v>
      </c>
      <c r="V7" s="109">
        <v>22</v>
      </c>
      <c r="W7" s="109">
        <v>23</v>
      </c>
      <c r="X7" s="109">
        <v>24</v>
      </c>
    </row>
    <row r="8" ht="21" customHeight="1" spans="1:24">
      <c r="A8" s="42" t="s">
        <v>377</v>
      </c>
      <c r="B8" s="46"/>
      <c r="C8" s="46"/>
      <c r="D8" s="46"/>
      <c r="E8" s="110"/>
      <c r="F8" s="111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ht="21" customHeight="1" spans="1:24">
      <c r="A9" s="113" t="s">
        <v>378</v>
      </c>
      <c r="B9" s="114"/>
      <c r="C9" s="114"/>
      <c r="D9" s="114"/>
      <c r="E9" s="115"/>
      <c r="F9" s="116" t="s">
        <v>94</v>
      </c>
      <c r="G9" s="117" t="s">
        <v>94</v>
      </c>
      <c r="H9" s="117" t="s">
        <v>94</v>
      </c>
      <c r="I9" s="117" t="s">
        <v>94</v>
      </c>
      <c r="J9" s="117" t="s">
        <v>94</v>
      </c>
      <c r="K9" s="117" t="s">
        <v>94</v>
      </c>
      <c r="L9" s="117" t="s">
        <v>94</v>
      </c>
      <c r="M9" s="117"/>
      <c r="N9" s="117" t="s">
        <v>94</v>
      </c>
      <c r="O9" s="117" t="s">
        <v>94</v>
      </c>
      <c r="P9" s="117" t="s">
        <v>94</v>
      </c>
      <c r="Q9" s="117" t="s">
        <v>94</v>
      </c>
      <c r="R9" s="117" t="s">
        <v>94</v>
      </c>
      <c r="S9" s="117" t="s">
        <v>94</v>
      </c>
      <c r="T9" s="117" t="s">
        <v>94</v>
      </c>
      <c r="U9" s="117" t="s">
        <v>94</v>
      </c>
      <c r="V9" s="117"/>
      <c r="W9" s="117" t="s">
        <v>94</v>
      </c>
      <c r="X9" s="117" t="s">
        <v>94</v>
      </c>
    </row>
    <row r="10" ht="24.75" customHeight="1" spans="1:1">
      <c r="A10" s="31" t="s">
        <v>379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9:E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0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D18" sqref="D18"/>
    </sheetView>
  </sheetViews>
  <sheetFormatPr defaultColWidth="8.71428571428571" defaultRowHeight="14.25" customHeight="1"/>
  <cols>
    <col min="1" max="1" width="29.5714285714286" style="85" customWidth="1"/>
    <col min="2" max="6" width="20.7142857142857" style="85" customWidth="1"/>
    <col min="7" max="10" width="10.1428571428571" style="32" customWidth="1"/>
    <col min="11" max="11" width="10.1428571428571" style="54" customWidth="1"/>
    <col min="12" max="22" width="10.1428571428571" style="32" customWidth="1"/>
    <col min="23" max="23" width="10.1428571428571" style="54" customWidth="1"/>
    <col min="24" max="24" width="10.1428571428571" style="32" customWidth="1"/>
    <col min="25" max="16384" width="8.71428571428571" style="54"/>
  </cols>
  <sheetData>
    <row r="1" s="52" customFormat="1" ht="13.5" customHeight="1" spans="1:24">
      <c r="A1" s="63"/>
      <c r="B1" s="63"/>
      <c r="C1" s="63"/>
      <c r="D1" s="63"/>
      <c r="E1" s="63"/>
      <c r="F1" s="63"/>
      <c r="G1" s="86"/>
      <c r="H1" s="86"/>
      <c r="I1" s="86"/>
      <c r="J1" s="86"/>
      <c r="K1" s="98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5"/>
      <c r="X1" s="105"/>
    </row>
    <row r="2" s="84" customFormat="1" ht="45" customHeight="1" spans="1:24">
      <c r="A2" s="87" t="s">
        <v>14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="53" customFormat="1" ht="26.1" customHeight="1" spans="1:24">
      <c r="A3" s="88" t="str">
        <f>"单位名称："&amp;封面!$A$2</f>
        <v>单位名称：大理市交通运输局</v>
      </c>
      <c r="B3" s="89"/>
      <c r="C3" s="89"/>
      <c r="D3" s="89"/>
      <c r="E3" s="89"/>
      <c r="F3" s="89"/>
      <c r="G3" s="68"/>
      <c r="H3" s="68"/>
      <c r="I3" s="68"/>
      <c r="J3" s="68"/>
      <c r="K3" s="10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106" t="s">
        <v>20</v>
      </c>
      <c r="X3" s="106"/>
    </row>
    <row r="4" ht="15.75" customHeight="1" spans="1:24">
      <c r="A4" s="59" t="s">
        <v>330</v>
      </c>
      <c r="B4" s="59" t="s">
        <v>388</v>
      </c>
      <c r="C4" s="59" t="s">
        <v>389</v>
      </c>
      <c r="D4" s="59" t="s">
        <v>390</v>
      </c>
      <c r="E4" s="59" t="s">
        <v>391</v>
      </c>
      <c r="F4" s="59" t="s">
        <v>392</v>
      </c>
      <c r="G4" s="90" t="s">
        <v>75</v>
      </c>
      <c r="H4" s="91" t="s">
        <v>76</v>
      </c>
      <c r="I4" s="101"/>
      <c r="J4" s="101"/>
      <c r="K4" s="101"/>
      <c r="L4" s="101"/>
      <c r="M4" s="101"/>
      <c r="N4" s="101"/>
      <c r="O4" s="101"/>
      <c r="P4" s="101"/>
      <c r="Q4" s="101"/>
      <c r="R4" s="107"/>
      <c r="S4" s="91" t="s">
        <v>63</v>
      </c>
      <c r="T4" s="101"/>
      <c r="U4" s="101"/>
      <c r="V4" s="101"/>
      <c r="W4" s="101"/>
      <c r="X4" s="107"/>
    </row>
    <row r="5" ht="17.25" customHeight="1" spans="1:24">
      <c r="A5" s="59"/>
      <c r="B5" s="59"/>
      <c r="C5" s="59"/>
      <c r="D5" s="59"/>
      <c r="E5" s="59"/>
      <c r="F5" s="59"/>
      <c r="G5" s="92"/>
      <c r="H5" s="90" t="s">
        <v>77</v>
      </c>
      <c r="I5" s="102" t="s">
        <v>78</v>
      </c>
      <c r="J5" s="59" t="s">
        <v>79</v>
      </c>
      <c r="K5" s="59" t="s">
        <v>80</v>
      </c>
      <c r="L5" s="59" t="s">
        <v>81</v>
      </c>
      <c r="M5" s="59" t="s">
        <v>82</v>
      </c>
      <c r="N5" s="59"/>
      <c r="O5" s="59"/>
      <c r="P5" s="59"/>
      <c r="Q5" s="59"/>
      <c r="R5" s="59"/>
      <c r="S5" s="90" t="s">
        <v>77</v>
      </c>
      <c r="T5" s="90" t="s">
        <v>78</v>
      </c>
      <c r="U5" s="90" t="s">
        <v>79</v>
      </c>
      <c r="V5" s="90" t="s">
        <v>80</v>
      </c>
      <c r="W5" s="90" t="s">
        <v>81</v>
      </c>
      <c r="X5" s="90" t="s">
        <v>82</v>
      </c>
    </row>
    <row r="6" ht="30" customHeight="1" spans="1:24">
      <c r="A6" s="59"/>
      <c r="B6" s="59"/>
      <c r="C6" s="59"/>
      <c r="D6" s="59"/>
      <c r="E6" s="59"/>
      <c r="F6" s="59"/>
      <c r="G6" s="93"/>
      <c r="H6" s="93"/>
      <c r="I6" s="103"/>
      <c r="J6" s="59"/>
      <c r="K6" s="59"/>
      <c r="L6" s="59"/>
      <c r="M6" s="59" t="s">
        <v>77</v>
      </c>
      <c r="N6" s="59" t="s">
        <v>83</v>
      </c>
      <c r="O6" s="59" t="s">
        <v>84</v>
      </c>
      <c r="P6" s="59" t="s">
        <v>85</v>
      </c>
      <c r="Q6" s="59" t="s">
        <v>86</v>
      </c>
      <c r="R6" s="59" t="s">
        <v>87</v>
      </c>
      <c r="S6" s="93"/>
      <c r="T6" s="93"/>
      <c r="U6" s="93"/>
      <c r="V6" s="93"/>
      <c r="W6" s="93"/>
      <c r="X6" s="93"/>
    </row>
    <row r="7" ht="15" customHeight="1" spans="1:24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 t="s">
        <v>385</v>
      </c>
      <c r="H7" s="94" t="s">
        <v>386</v>
      </c>
      <c r="I7" s="94">
        <v>9</v>
      </c>
      <c r="J7" s="94">
        <v>10</v>
      </c>
      <c r="K7" s="94">
        <v>11</v>
      </c>
      <c r="L7" s="94">
        <v>12</v>
      </c>
      <c r="M7" s="94" t="s">
        <v>387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 t="s">
        <v>243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</row>
    <row r="8" ht="22.5" customHeight="1" spans="1:24">
      <c r="A8" s="42" t="s">
        <v>377</v>
      </c>
      <c r="B8" s="95"/>
      <c r="C8" s="95"/>
      <c r="D8" s="95"/>
      <c r="E8" s="95"/>
      <c r="F8" s="95"/>
      <c r="G8" s="80" t="s">
        <v>94</v>
      </c>
      <c r="H8" s="80" t="s">
        <v>94</v>
      </c>
      <c r="I8" s="80" t="s">
        <v>94</v>
      </c>
      <c r="J8" s="80" t="s">
        <v>94</v>
      </c>
      <c r="K8" s="80" t="s">
        <v>94</v>
      </c>
      <c r="L8" s="80" t="s">
        <v>94</v>
      </c>
      <c r="M8" s="80" t="s">
        <v>94</v>
      </c>
      <c r="N8" s="80" t="s">
        <v>94</v>
      </c>
      <c r="O8" s="80"/>
      <c r="P8" s="80"/>
      <c r="Q8" s="80"/>
      <c r="R8" s="80"/>
      <c r="S8" s="80"/>
      <c r="T8" s="80"/>
      <c r="U8" s="80"/>
      <c r="V8" s="80"/>
      <c r="W8" s="80" t="s">
        <v>94</v>
      </c>
      <c r="X8" s="80" t="s">
        <v>94</v>
      </c>
    </row>
    <row r="9" ht="22.5" customHeight="1" spans="1:24">
      <c r="A9" s="96" t="s">
        <v>378</v>
      </c>
      <c r="B9" s="96"/>
      <c r="C9" s="96"/>
      <c r="D9" s="96"/>
      <c r="E9" s="96"/>
      <c r="F9" s="96"/>
      <c r="G9" s="97"/>
      <c r="H9" s="97"/>
      <c r="I9" s="97"/>
      <c r="J9" s="97"/>
      <c r="K9" s="104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104"/>
      <c r="X9" s="97"/>
    </row>
    <row r="10" ht="22.5" customHeight="1" spans="1:1">
      <c r="A10" s="31" t="s">
        <v>379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9:F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T8"/>
  <sheetViews>
    <sheetView showZeros="0" view="pageBreakPreview" zoomScaleNormal="100" workbookViewId="0">
      <pane xSplit="1" ySplit="6" topLeftCell="F7" activePane="bottomRight" state="frozen"/>
      <selection/>
      <selection pane="topRight"/>
      <selection pane="bottomLeft"/>
      <selection pane="bottomRight" activeCell="S13" sqref="S13"/>
    </sheetView>
  </sheetViews>
  <sheetFormatPr defaultColWidth="9.14285714285714" defaultRowHeight="14.25" customHeight="1" outlineLevelRow="7"/>
  <cols>
    <col min="1" max="1" width="37.7142857142857" style="32" customWidth="1"/>
    <col min="2" max="2" width="29.2857142857143" style="32" customWidth="1"/>
    <col min="3" max="6" width="13.4285714285714" style="32" customWidth="1"/>
    <col min="7" max="7" width="11.2857142857143" style="32" customWidth="1"/>
    <col min="8" max="20" width="10.2857142857143" style="32" customWidth="1"/>
    <col min="21" max="16384" width="9.14285714285714" style="54"/>
  </cols>
  <sheetData>
    <row r="1" s="52" customFormat="1" ht="13.5" customHeight="1" spans="1:20">
      <c r="A1" s="63"/>
      <c r="B1" s="63"/>
      <c r="C1" s="63"/>
      <c r="D1" s="63"/>
      <c r="E1" s="64"/>
      <c r="F1" s="64"/>
      <c r="G1" s="64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="52" customFormat="1" ht="35.1" customHeight="1" spans="1:20">
      <c r="A2" s="66" t="s">
        <v>15</v>
      </c>
      <c r="B2" s="6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="53" customFormat="1" ht="24" customHeight="1" spans="1:20">
      <c r="A3" s="67" t="str">
        <f>"单位名称："&amp;封面!$A$2</f>
        <v>单位名称：大理市交通运输局</v>
      </c>
      <c r="B3" s="67"/>
      <c r="C3" s="68"/>
      <c r="D3" s="68"/>
      <c r="E3" s="68"/>
      <c r="F3" s="69"/>
      <c r="G3" s="69"/>
      <c r="H3" s="70"/>
      <c r="I3" s="70"/>
      <c r="J3" s="70"/>
      <c r="K3" s="70"/>
      <c r="L3" s="70"/>
      <c r="M3" s="70"/>
      <c r="N3" s="70"/>
      <c r="O3" s="70"/>
      <c r="P3" s="70"/>
      <c r="Q3" s="82"/>
      <c r="R3" s="82"/>
      <c r="S3" s="83" t="s">
        <v>20</v>
      </c>
      <c r="T3" s="83"/>
    </row>
    <row r="4" ht="19.5" customHeight="1" spans="1:20">
      <c r="A4" s="60" t="s">
        <v>330</v>
      </c>
      <c r="B4" s="71" t="s">
        <v>192</v>
      </c>
      <c r="C4" s="60" t="s">
        <v>393</v>
      </c>
      <c r="D4" s="60"/>
      <c r="E4" s="60"/>
      <c r="F4" s="60"/>
      <c r="G4" s="72" t="s">
        <v>394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ht="40.5" customHeight="1" spans="1:20">
      <c r="A5" s="60"/>
      <c r="B5" s="74"/>
      <c r="C5" s="60" t="s">
        <v>75</v>
      </c>
      <c r="D5" s="59" t="s">
        <v>78</v>
      </c>
      <c r="E5" s="59" t="s">
        <v>79</v>
      </c>
      <c r="F5" s="59" t="s">
        <v>80</v>
      </c>
      <c r="G5" s="75" t="s">
        <v>75</v>
      </c>
      <c r="H5" s="76" t="s">
        <v>395</v>
      </c>
      <c r="I5" s="76" t="s">
        <v>396</v>
      </c>
      <c r="J5" s="76" t="s">
        <v>397</v>
      </c>
      <c r="K5" s="76" t="s">
        <v>398</v>
      </c>
      <c r="L5" s="76" t="s">
        <v>399</v>
      </c>
      <c r="M5" s="76" t="s">
        <v>400</v>
      </c>
      <c r="N5" s="76" t="s">
        <v>401</v>
      </c>
      <c r="O5" s="76" t="s">
        <v>402</v>
      </c>
      <c r="P5" s="76" t="s">
        <v>403</v>
      </c>
      <c r="Q5" s="76" t="s">
        <v>404</v>
      </c>
      <c r="R5" s="76" t="s">
        <v>405</v>
      </c>
      <c r="S5" s="76" t="s">
        <v>406</v>
      </c>
      <c r="T5" s="76" t="s">
        <v>407</v>
      </c>
    </row>
    <row r="6" ht="19.5" customHeight="1" spans="1:20">
      <c r="A6" s="77">
        <v>1</v>
      </c>
      <c r="B6" s="77">
        <v>2</v>
      </c>
      <c r="C6" s="77" t="s">
        <v>408</v>
      </c>
      <c r="D6" s="78">
        <v>4</v>
      </c>
      <c r="E6" s="77">
        <v>5</v>
      </c>
      <c r="F6" s="77">
        <v>6</v>
      </c>
      <c r="G6" s="79" t="s">
        <v>409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  <c r="N6" s="78">
        <v>14</v>
      </c>
      <c r="O6" s="78">
        <v>15</v>
      </c>
      <c r="P6" s="78">
        <v>16</v>
      </c>
      <c r="Q6" s="78">
        <v>17</v>
      </c>
      <c r="R6" s="78">
        <v>18</v>
      </c>
      <c r="S6" s="78">
        <v>19</v>
      </c>
      <c r="T6" s="78">
        <v>20</v>
      </c>
    </row>
    <row r="7" ht="19.5" customHeight="1" spans="1:20">
      <c r="A7" s="14" t="s">
        <v>377</v>
      </c>
      <c r="B7" s="18"/>
      <c r="C7" s="80" t="s">
        <v>94</v>
      </c>
      <c r="D7" s="80" t="s">
        <v>94</v>
      </c>
      <c r="E7" s="81" t="s">
        <v>94</v>
      </c>
      <c r="F7" s="81" t="s">
        <v>94</v>
      </c>
      <c r="G7" s="81"/>
      <c r="H7" s="80" t="s">
        <v>94</v>
      </c>
      <c r="I7" s="80" t="s">
        <v>94</v>
      </c>
      <c r="J7" s="80" t="s">
        <v>94</v>
      </c>
      <c r="K7" s="80" t="s">
        <v>94</v>
      </c>
      <c r="L7" s="80" t="s">
        <v>94</v>
      </c>
      <c r="M7" s="80"/>
      <c r="N7" s="80"/>
      <c r="O7" s="80"/>
      <c r="P7" s="80"/>
      <c r="Q7" s="80" t="s">
        <v>94</v>
      </c>
      <c r="R7" s="80" t="s">
        <v>94</v>
      </c>
      <c r="S7" s="80" t="s">
        <v>94</v>
      </c>
      <c r="T7" s="80" t="s">
        <v>94</v>
      </c>
    </row>
    <row r="8" s="54" customFormat="1" ht="20.25" customHeight="1" spans="1:20">
      <c r="A8" s="31" t="s">
        <v>379</v>
      </c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</sheetData>
  <sheetProtection formatCells="0" formatColumns="0" formatRows="0" insertRows="0" insertColumns="0" insertHyperlinks="0" deleteColumns="0" deleteRows="0" sort="0" autoFilter="0" pivotTables="0"/>
  <mergeCells count="7">
    <mergeCell ref="A2:T2"/>
    <mergeCell ref="A3:L3"/>
    <mergeCell ref="S3:T3"/>
    <mergeCell ref="C4:F4"/>
    <mergeCell ref="G4:T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5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7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6" sqref="$A6:$XFD7"/>
    </sheetView>
  </sheetViews>
  <sheetFormatPr defaultColWidth="9.14285714285714" defaultRowHeight="12" outlineLevelRow="6"/>
  <cols>
    <col min="1" max="1" width="28.1428571428571" style="31" customWidth="1"/>
    <col min="2" max="2" width="17.7142857142857" style="31" customWidth="1"/>
    <col min="3" max="3" width="29" style="31" customWidth="1"/>
    <col min="4" max="6" width="17.7142857142857" style="31" customWidth="1"/>
    <col min="7" max="7" width="17.7142857142857" style="54" customWidth="1"/>
    <col min="8" max="8" width="17.7142857142857" style="31" customWidth="1"/>
    <col min="9" max="10" width="17.7142857142857" style="54" customWidth="1"/>
    <col min="11" max="11" width="17.7142857142857" style="31" customWidth="1"/>
    <col min="12" max="16384" width="9.14285714285714" style="54"/>
  </cols>
  <sheetData>
    <row r="1" s="52" customFormat="1" customHeight="1" spans="1:11">
      <c r="A1" s="55"/>
      <c r="B1" s="55"/>
      <c r="C1" s="55"/>
      <c r="D1" s="55"/>
      <c r="E1" s="55"/>
      <c r="F1" s="55"/>
      <c r="H1" s="55"/>
      <c r="K1" s="62"/>
    </row>
    <row r="2" s="52" customFormat="1" ht="36" customHeight="1" spans="1:11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3" customFormat="1" ht="24" customHeight="1" spans="1:11">
      <c r="A3" s="57" t="str">
        <f>"单位名称："&amp;封面!$A$2</f>
        <v>单位名称：大理市交通运输局</v>
      </c>
      <c r="B3" s="57"/>
      <c r="C3" s="58"/>
      <c r="D3" s="58"/>
      <c r="E3" s="58"/>
      <c r="F3" s="58"/>
      <c r="H3" s="58"/>
      <c r="K3" s="58"/>
    </row>
    <row r="4" ht="44.25" customHeight="1" spans="1:11">
      <c r="A4" s="59" t="s">
        <v>330</v>
      </c>
      <c r="B4" s="59" t="s">
        <v>220</v>
      </c>
      <c r="C4" s="59" t="s">
        <v>331</v>
      </c>
      <c r="D4" s="59" t="s">
        <v>332</v>
      </c>
      <c r="E4" s="59" t="s">
        <v>333</v>
      </c>
      <c r="F4" s="59" t="s">
        <v>334</v>
      </c>
      <c r="G4" s="60" t="s">
        <v>335</v>
      </c>
      <c r="H4" s="59" t="s">
        <v>336</v>
      </c>
      <c r="I4" s="60" t="s">
        <v>337</v>
      </c>
      <c r="J4" s="60" t="s">
        <v>338</v>
      </c>
      <c r="K4" s="59" t="s">
        <v>339</v>
      </c>
    </row>
    <row r="5" ht="14.25" customHeight="1" spans="1:11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59">
        <v>10</v>
      </c>
      <c r="K5" s="59">
        <v>11</v>
      </c>
    </row>
    <row r="6" ht="19" customHeight="1" spans="1:11">
      <c r="A6" s="14" t="s">
        <v>377</v>
      </c>
      <c r="B6" s="18"/>
      <c r="C6" s="18"/>
      <c r="D6" s="18"/>
      <c r="E6" s="18"/>
      <c r="F6" s="18"/>
      <c r="G6" s="61"/>
      <c r="H6" s="18"/>
      <c r="I6" s="61"/>
      <c r="J6" s="61"/>
      <c r="K6" s="18"/>
    </row>
    <row r="7" ht="19" customHeight="1" spans="1:3">
      <c r="A7" s="31" t="s">
        <v>379</v>
      </c>
      <c r="C7" s="32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9"/>
  <sheetViews>
    <sheetView showZeros="0" view="pageBreakPreview" zoomScaleNormal="115" workbookViewId="0">
      <pane xSplit="1" ySplit="6" topLeftCell="C7" activePane="bottomRight" state="frozen"/>
      <selection/>
      <selection pane="topRight"/>
      <selection pane="bottomLeft"/>
      <selection pane="bottomRight" activeCell="L13" sqref="L13"/>
    </sheetView>
  </sheetViews>
  <sheetFormatPr defaultColWidth="9.14285714285714" defaultRowHeight="12" outlineLevelCol="7"/>
  <cols>
    <col min="1" max="5" width="31.4285714285714" style="22" customWidth="1"/>
    <col min="6" max="8" width="16.7142857142857" style="22" customWidth="1"/>
    <col min="9" max="16384" width="9.14285714285714" style="22"/>
  </cols>
  <sheetData>
    <row r="1" s="34" customFormat="1" spans="8:8">
      <c r="H1" s="35"/>
    </row>
    <row r="2" s="34" customFormat="1" ht="27" spans="1:8">
      <c r="A2" s="36" t="s">
        <v>17</v>
      </c>
      <c r="B2" s="36"/>
      <c r="C2" s="36"/>
      <c r="D2" s="36"/>
      <c r="E2" s="36"/>
      <c r="F2" s="36"/>
      <c r="G2" s="36"/>
      <c r="H2" s="36"/>
    </row>
    <row r="3" s="34" customFormat="1" ht="24" customHeight="1" spans="1:8">
      <c r="A3" s="37" t="str">
        <f>"单位名称："&amp;封面!$A$2</f>
        <v>单位名称：大理市交通运输局</v>
      </c>
      <c r="B3" s="37"/>
      <c r="G3" s="38" t="s">
        <v>20</v>
      </c>
      <c r="H3" s="38"/>
    </row>
    <row r="4" ht="18" customHeight="1" spans="1:8">
      <c r="A4" s="39" t="s">
        <v>219</v>
      </c>
      <c r="B4" s="39" t="s">
        <v>410</v>
      </c>
      <c r="C4" s="39" t="s">
        <v>411</v>
      </c>
      <c r="D4" s="39" t="s">
        <v>412</v>
      </c>
      <c r="E4" s="39" t="s">
        <v>413</v>
      </c>
      <c r="F4" s="39" t="s">
        <v>414</v>
      </c>
      <c r="G4" s="39"/>
      <c r="H4" s="39"/>
    </row>
    <row r="5" ht="18" customHeight="1" spans="1:8">
      <c r="A5" s="39"/>
      <c r="B5" s="39"/>
      <c r="C5" s="39"/>
      <c r="D5" s="39"/>
      <c r="E5" s="39"/>
      <c r="F5" s="40" t="s">
        <v>383</v>
      </c>
      <c r="G5" s="40" t="s">
        <v>415</v>
      </c>
      <c r="H5" s="40" t="s">
        <v>416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ht="30" customHeight="1" spans="1:8">
      <c r="A7" s="42" t="s">
        <v>0</v>
      </c>
      <c r="B7" s="43"/>
      <c r="C7" s="43"/>
      <c r="D7" s="43"/>
      <c r="E7" s="43"/>
      <c r="F7" s="44">
        <v>1</v>
      </c>
      <c r="G7" s="44"/>
      <c r="H7" s="45">
        <v>250000</v>
      </c>
    </row>
    <row r="8" ht="30" customHeight="1" spans="1:8">
      <c r="A8" s="46"/>
      <c r="B8" s="47" t="s">
        <v>417</v>
      </c>
      <c r="C8" s="47" t="s">
        <v>418</v>
      </c>
      <c r="D8" s="47" t="s">
        <v>419</v>
      </c>
      <c r="E8" s="47" t="s">
        <v>420</v>
      </c>
      <c r="F8" s="44">
        <v>1</v>
      </c>
      <c r="G8" s="44">
        <v>250000</v>
      </c>
      <c r="H8" s="45">
        <v>250000</v>
      </c>
    </row>
    <row r="9" ht="30" customHeight="1" spans="1:8">
      <c r="A9" s="48" t="s">
        <v>75</v>
      </c>
      <c r="B9" s="49"/>
      <c r="C9" s="49"/>
      <c r="D9" s="49"/>
      <c r="E9" s="49"/>
      <c r="F9" s="49"/>
      <c r="G9" s="50"/>
      <c r="H9" s="51">
        <v>250000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9:G9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C17" sqref="C17"/>
    </sheetView>
  </sheetViews>
  <sheetFormatPr defaultColWidth="9.14285714285714" defaultRowHeight="14.25" customHeight="1"/>
  <cols>
    <col min="1" max="1" width="18.2857142857143" style="1" customWidth="1"/>
    <col min="2" max="2" width="31.847619047619" style="1" customWidth="1"/>
    <col min="3" max="3" width="23.84761904761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/>
    </row>
    <row r="2" ht="27" customHeight="1" spans="1:11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2.5" customHeight="1" spans="1:11">
      <c r="A3" s="6" t="str">
        <f>"单位名称："&amp;封面!$A$2</f>
        <v>单位名称：大理市交通运输局</v>
      </c>
      <c r="B3" s="7"/>
      <c r="C3" s="7"/>
      <c r="D3" s="7"/>
      <c r="E3" s="7"/>
      <c r="F3" s="7"/>
      <c r="G3" s="7"/>
      <c r="H3" s="7"/>
      <c r="I3" s="7"/>
      <c r="J3" s="7"/>
      <c r="K3" s="9" t="s">
        <v>20</v>
      </c>
    </row>
    <row r="4" ht="35.25" customHeight="1" spans="1:11">
      <c r="A4" s="10" t="s">
        <v>308</v>
      </c>
      <c r="B4" s="10" t="s">
        <v>221</v>
      </c>
      <c r="C4" s="10" t="s">
        <v>309</v>
      </c>
      <c r="D4" s="11" t="s">
        <v>222</v>
      </c>
      <c r="E4" s="11" t="s">
        <v>223</v>
      </c>
      <c r="F4" s="11" t="s">
        <v>310</v>
      </c>
      <c r="G4" s="11" t="s">
        <v>311</v>
      </c>
      <c r="H4" s="12" t="s">
        <v>421</v>
      </c>
      <c r="I4" s="12"/>
      <c r="J4" s="12"/>
      <c r="K4" s="12"/>
    </row>
    <row r="5" ht="35.25" customHeight="1" spans="1:11">
      <c r="A5" s="10"/>
      <c r="B5" s="10"/>
      <c r="C5" s="10"/>
      <c r="D5" s="11"/>
      <c r="E5" s="11"/>
      <c r="F5" s="11"/>
      <c r="G5" s="11"/>
      <c r="H5" s="12" t="s">
        <v>75</v>
      </c>
      <c r="I5" s="11" t="s">
        <v>78</v>
      </c>
      <c r="J5" s="11" t="s">
        <v>79</v>
      </c>
      <c r="K5" s="11" t="s">
        <v>80</v>
      </c>
    </row>
    <row r="6" ht="15.95" customHeight="1" spans="1:11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33">
        <v>10</v>
      </c>
      <c r="K6" s="33">
        <v>11</v>
      </c>
    </row>
    <row r="7" ht="19" customHeight="1" spans="1:11">
      <c r="A7" s="24" t="s">
        <v>377</v>
      </c>
      <c r="B7" s="25" t="s">
        <v>94</v>
      </c>
      <c r="C7" s="26"/>
      <c r="D7" s="26"/>
      <c r="E7" s="26"/>
      <c r="F7" s="26"/>
      <c r="G7" s="26"/>
      <c r="H7" s="27" t="s">
        <v>94</v>
      </c>
      <c r="I7" s="27" t="s">
        <v>94</v>
      </c>
      <c r="J7" s="27" t="s">
        <v>94</v>
      </c>
      <c r="K7" s="27"/>
    </row>
    <row r="8" ht="19" customHeight="1" spans="1:11">
      <c r="A8" s="28" t="s">
        <v>378</v>
      </c>
      <c r="B8" s="29"/>
      <c r="C8" s="29"/>
      <c r="D8" s="29"/>
      <c r="E8" s="29"/>
      <c r="F8" s="29"/>
      <c r="G8" s="29"/>
      <c r="H8" s="30" t="s">
        <v>94</v>
      </c>
      <c r="I8" s="30" t="s">
        <v>94</v>
      </c>
      <c r="J8" s="30" t="s">
        <v>94</v>
      </c>
      <c r="K8" s="30"/>
    </row>
    <row r="9" s="22" customFormat="1" ht="19" customHeight="1" spans="1:2">
      <c r="A9" s="31" t="s">
        <v>379</v>
      </c>
      <c r="B9" s="32"/>
    </row>
  </sheetData>
  <mergeCells count="10">
    <mergeCell ref="A2:K2"/>
    <mergeCell ref="H4:K4"/>
    <mergeCell ref="A8:G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1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20" sqref="F20"/>
    </sheetView>
  </sheetViews>
  <sheetFormatPr defaultColWidth="9.14285714285714" defaultRowHeight="14.25" customHeight="1" outlineLevelCol="6"/>
  <cols>
    <col min="1" max="7" width="25.4285714285714" style="1" customWidth="1"/>
    <col min="8" max="16384" width="9.14285714285714" style="1"/>
  </cols>
  <sheetData>
    <row r="1" ht="13.5" customHeight="1" spans="4:7">
      <c r="D1" s="2"/>
      <c r="E1" s="3"/>
      <c r="F1" s="3"/>
      <c r="G1" s="4"/>
    </row>
    <row r="2" ht="27" customHeight="1" spans="1:7">
      <c r="A2" s="5" t="s">
        <v>19</v>
      </c>
      <c r="B2" s="5"/>
      <c r="C2" s="5"/>
      <c r="D2" s="5"/>
      <c r="E2" s="5"/>
      <c r="F2" s="5"/>
      <c r="G2" s="5"/>
    </row>
    <row r="3" ht="24" customHeight="1" spans="1:7">
      <c r="A3" s="6" t="str">
        <f>"单位名称："&amp;封面!$A$2</f>
        <v>单位名称：大理市交通运输局</v>
      </c>
      <c r="B3" s="7"/>
      <c r="C3" s="7"/>
      <c r="D3" s="7"/>
      <c r="E3" s="8"/>
      <c r="F3" s="8"/>
      <c r="G3" s="9" t="s">
        <v>20</v>
      </c>
    </row>
    <row r="4" ht="31.5" customHeight="1" spans="1:7">
      <c r="A4" s="10" t="s">
        <v>219</v>
      </c>
      <c r="B4" s="10" t="s">
        <v>308</v>
      </c>
      <c r="C4" s="10" t="s">
        <v>221</v>
      </c>
      <c r="D4" s="11" t="s">
        <v>422</v>
      </c>
      <c r="E4" s="12" t="s">
        <v>78</v>
      </c>
      <c r="F4" s="12"/>
      <c r="G4" s="12"/>
    </row>
    <row r="5" ht="31.5" customHeight="1" spans="1:7">
      <c r="A5" s="10"/>
      <c r="B5" s="10"/>
      <c r="C5" s="10"/>
      <c r="D5" s="11"/>
      <c r="E5" s="12" t="s">
        <v>423</v>
      </c>
      <c r="F5" s="11" t="s">
        <v>424</v>
      </c>
      <c r="G5" s="11" t="s">
        <v>425</v>
      </c>
    </row>
    <row r="6" ht="15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31.5" customHeight="1" spans="1:7">
      <c r="A7" s="14" t="s">
        <v>0</v>
      </c>
      <c r="B7" s="15"/>
      <c r="C7" s="15"/>
      <c r="D7" s="15"/>
      <c r="E7" s="16">
        <v>7395100</v>
      </c>
      <c r="F7" s="16">
        <v>7395100</v>
      </c>
      <c r="G7" s="17">
        <v>7395100</v>
      </c>
    </row>
    <row r="8" ht="31.5" customHeight="1" spans="1:7">
      <c r="A8" s="18"/>
      <c r="B8" s="15" t="s">
        <v>317</v>
      </c>
      <c r="C8" s="15" t="s">
        <v>319</v>
      </c>
      <c r="D8" s="15" t="s">
        <v>426</v>
      </c>
      <c r="E8" s="16">
        <v>355100</v>
      </c>
      <c r="F8" s="16">
        <v>355100</v>
      </c>
      <c r="G8" s="17">
        <v>355100</v>
      </c>
    </row>
    <row r="9" ht="31.5" customHeight="1" spans="1:7">
      <c r="A9" s="18"/>
      <c r="B9" s="15" t="s">
        <v>325</v>
      </c>
      <c r="C9" s="15" t="s">
        <v>327</v>
      </c>
      <c r="D9" s="15" t="s">
        <v>426</v>
      </c>
      <c r="E9" s="16">
        <v>3040000</v>
      </c>
      <c r="F9" s="16">
        <v>3040000</v>
      </c>
      <c r="G9" s="17">
        <v>3040000</v>
      </c>
    </row>
    <row r="10" ht="31.5" customHeight="1" spans="1:7">
      <c r="A10" s="18"/>
      <c r="B10" s="15" t="s">
        <v>322</v>
      </c>
      <c r="C10" s="15" t="s">
        <v>324</v>
      </c>
      <c r="D10" s="15" t="s">
        <v>426</v>
      </c>
      <c r="E10" s="16">
        <v>4000000</v>
      </c>
      <c r="F10" s="16">
        <v>4000000</v>
      </c>
      <c r="G10" s="17">
        <v>4000000</v>
      </c>
    </row>
    <row r="11" ht="31.5" customHeight="1" spans="1:7">
      <c r="A11" s="19" t="s">
        <v>75</v>
      </c>
      <c r="B11" s="20"/>
      <c r="C11" s="20"/>
      <c r="D11" s="20"/>
      <c r="E11" s="21">
        <v>7395100</v>
      </c>
      <c r="F11" s="21">
        <v>7395100</v>
      </c>
      <c r="G11" s="21">
        <v>7395100</v>
      </c>
    </row>
  </sheetData>
  <mergeCells count="7">
    <mergeCell ref="A2:G2"/>
    <mergeCell ref="E4:G4"/>
    <mergeCell ref="A11:D11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2"/>
  <sheetViews>
    <sheetView showGridLines="0" view="pageBreakPreview" zoomScaleNormal="100" workbookViewId="0">
      <selection activeCell="A16" sqref="A16"/>
    </sheetView>
  </sheetViews>
  <sheetFormatPr defaultColWidth="0" defaultRowHeight="15" zeroHeight="1"/>
  <cols>
    <col min="1" max="1" width="75.7142857142857" style="225" customWidth="1"/>
    <col min="2" max="16384" width="9.14285714285714" style="226" hidden="1"/>
  </cols>
  <sheetData>
    <row r="1" ht="41.25" customHeight="1" spans="1:1">
      <c r="A1" s="227" t="s">
        <v>2</v>
      </c>
    </row>
    <row r="2" ht="15.75" spans="1:1">
      <c r="A2" s="228"/>
    </row>
    <row r="3" ht="27" customHeight="1" spans="1:1">
      <c r="A3" s="229" t="s">
        <v>3</v>
      </c>
    </row>
    <row r="4" ht="27" customHeight="1" spans="1:1">
      <c r="A4" s="229" t="s">
        <v>4</v>
      </c>
    </row>
    <row r="5" ht="27" customHeight="1" spans="1:1">
      <c r="A5" s="229" t="s">
        <v>5</v>
      </c>
    </row>
    <row r="6" ht="27" customHeight="1" spans="1:1">
      <c r="A6" s="229" t="s">
        <v>6</v>
      </c>
    </row>
    <row r="7" ht="27" customHeight="1" spans="1:1">
      <c r="A7" s="229" t="s">
        <v>7</v>
      </c>
    </row>
    <row r="8" ht="27" customHeight="1" spans="1:1">
      <c r="A8" s="229" t="s">
        <v>8</v>
      </c>
    </row>
    <row r="9" ht="27" customHeight="1" spans="1:1">
      <c r="A9" s="229" t="s">
        <v>9</v>
      </c>
    </row>
    <row r="10" ht="27" customHeight="1" spans="1:1">
      <c r="A10" s="229" t="s">
        <v>10</v>
      </c>
    </row>
    <row r="11" ht="27" customHeight="1" spans="1:1">
      <c r="A11" s="229" t="s">
        <v>11</v>
      </c>
    </row>
    <row r="12" ht="27" customHeight="1" spans="1:1">
      <c r="A12" s="229" t="s">
        <v>12</v>
      </c>
    </row>
    <row r="13" ht="27" customHeight="1" spans="1:1">
      <c r="A13" s="229" t="s">
        <v>13</v>
      </c>
    </row>
    <row r="14" ht="27" customHeight="1" spans="1:1">
      <c r="A14" s="229" t="s">
        <v>14</v>
      </c>
    </row>
    <row r="15" ht="27" customHeight="1" spans="1:1">
      <c r="A15" s="229" t="s">
        <v>15</v>
      </c>
    </row>
    <row r="16" ht="27" customHeight="1" spans="1:1">
      <c r="A16" s="229" t="s">
        <v>16</v>
      </c>
    </row>
    <row r="17" ht="27" customHeight="1" spans="1:1">
      <c r="A17" s="229" t="s">
        <v>17</v>
      </c>
    </row>
    <row r="18" ht="27" customHeight="1" spans="1:1">
      <c r="A18" s="229" t="s">
        <v>18</v>
      </c>
    </row>
    <row r="19" ht="27" customHeight="1" spans="1:1">
      <c r="A19" s="229" t="s">
        <v>19</v>
      </c>
    </row>
    <row r="20" ht="12.75" hidden="1"/>
    <row r="21" ht="12.75" hidden="1"/>
    <row r="22" ht="12.75" hidden="1"/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0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9" sqref="B9"/>
    </sheetView>
  </sheetViews>
  <sheetFormatPr defaultColWidth="0" defaultRowHeight="12" zeroHeight="1" outlineLevelCol="3"/>
  <cols>
    <col min="1" max="1" width="35.1428571428571" style="32" customWidth="1"/>
    <col min="2" max="2" width="20.7142857142857" style="32" customWidth="1"/>
    <col min="3" max="3" width="35.1428571428571" style="32" customWidth="1"/>
    <col min="4" max="4" width="20.7142857142857" style="32" customWidth="1"/>
    <col min="5" max="16384" width="8" style="54" hidden="1"/>
  </cols>
  <sheetData>
    <row r="1" s="52" customFormat="1" customHeight="1" spans="1:4">
      <c r="A1" s="63"/>
      <c r="B1" s="63"/>
      <c r="C1" s="63"/>
      <c r="D1" s="219"/>
    </row>
    <row r="2" s="218" customFormat="1" ht="36" customHeight="1" spans="1:4">
      <c r="A2" s="56" t="s">
        <v>3</v>
      </c>
      <c r="B2" s="220"/>
      <c r="C2" s="220"/>
      <c r="D2" s="220"/>
    </row>
    <row r="3" s="53" customFormat="1" ht="24" customHeight="1" spans="1:4">
      <c r="A3" s="88" t="str">
        <f>"单位名称："&amp;封面!$A$2</f>
        <v>单位名称：大理市交通运输局</v>
      </c>
      <c r="B3" s="201"/>
      <c r="C3" s="201"/>
      <c r="D3" s="127" t="s">
        <v>20</v>
      </c>
    </row>
    <row r="4" ht="19.5" customHeight="1" spans="1:4">
      <c r="A4" s="60" t="s">
        <v>21</v>
      </c>
      <c r="B4" s="60"/>
      <c r="C4" s="60" t="s">
        <v>22</v>
      </c>
      <c r="D4" s="60"/>
    </row>
    <row r="5" ht="19.5" customHeight="1" spans="1:4">
      <c r="A5" s="60" t="s">
        <v>23</v>
      </c>
      <c r="B5" s="60" t="s">
        <v>24</v>
      </c>
      <c r="C5" s="60" t="s">
        <v>25</v>
      </c>
      <c r="D5" s="60" t="s">
        <v>24</v>
      </c>
    </row>
    <row r="6" ht="19.5" customHeight="1" spans="1:4">
      <c r="A6" s="60"/>
      <c r="B6" s="60"/>
      <c r="C6" s="60"/>
      <c r="D6" s="60"/>
    </row>
    <row r="7" ht="21.95" customHeight="1" spans="1:4">
      <c r="A7" s="95" t="s">
        <v>26</v>
      </c>
      <c r="B7" s="112">
        <v>18959350.39</v>
      </c>
      <c r="C7" s="95" t="s">
        <v>27</v>
      </c>
      <c r="D7" s="112"/>
    </row>
    <row r="8" ht="21.95" customHeight="1" spans="1:4">
      <c r="A8" s="95" t="s">
        <v>28</v>
      </c>
      <c r="B8" s="112"/>
      <c r="C8" s="95" t="s">
        <v>29</v>
      </c>
      <c r="D8" s="112"/>
    </row>
    <row r="9" ht="21.95" customHeight="1" spans="1:4">
      <c r="A9" s="95" t="s">
        <v>30</v>
      </c>
      <c r="B9" s="112"/>
      <c r="C9" s="95" t="s">
        <v>31</v>
      </c>
      <c r="D9" s="112"/>
    </row>
    <row r="10" ht="21.95" customHeight="1" spans="1:4">
      <c r="A10" s="95" t="s">
        <v>32</v>
      </c>
      <c r="B10" s="112"/>
      <c r="C10" s="95" t="s">
        <v>33</v>
      </c>
      <c r="D10" s="112"/>
    </row>
    <row r="11" ht="21.95" customHeight="1" spans="1:4">
      <c r="A11" s="95" t="s">
        <v>34</v>
      </c>
      <c r="B11" s="221">
        <f>SUM(B12:B16)</f>
        <v>0</v>
      </c>
      <c r="C11" s="95" t="s">
        <v>35</v>
      </c>
      <c r="D11" s="112"/>
    </row>
    <row r="12" ht="21.95" customHeight="1" spans="1:4">
      <c r="A12" s="222" t="s">
        <v>36</v>
      </c>
      <c r="B12" s="112"/>
      <c r="C12" s="95" t="s">
        <v>37</v>
      </c>
      <c r="D12" s="112"/>
    </row>
    <row r="13" ht="21.95" customHeight="1" spans="1:4">
      <c r="A13" s="222" t="s">
        <v>38</v>
      </c>
      <c r="B13" s="112"/>
      <c r="C13" s="95" t="s">
        <v>39</v>
      </c>
      <c r="D13" s="112"/>
    </row>
    <row r="14" ht="21.95" customHeight="1" spans="1:4">
      <c r="A14" s="222" t="s">
        <v>40</v>
      </c>
      <c r="B14" s="112"/>
      <c r="C14" s="95" t="s">
        <v>41</v>
      </c>
      <c r="D14" s="112">
        <v>1376130.8</v>
      </c>
    </row>
    <row r="15" ht="21.95" customHeight="1" spans="1:4">
      <c r="A15" s="222" t="s">
        <v>42</v>
      </c>
      <c r="B15" s="112"/>
      <c r="C15" s="95" t="s">
        <v>43</v>
      </c>
      <c r="D15" s="112">
        <v>1199704.71</v>
      </c>
    </row>
    <row r="16" ht="21.95" customHeight="1" spans="1:4">
      <c r="A16" s="223" t="s">
        <v>44</v>
      </c>
      <c r="B16" s="224"/>
      <c r="C16" s="95" t="s">
        <v>45</v>
      </c>
      <c r="D16" s="112"/>
    </row>
    <row r="17" ht="21.95" customHeight="1" spans="1:4">
      <c r="A17" s="223"/>
      <c r="B17" s="224"/>
      <c r="C17" s="95" t="s">
        <v>46</v>
      </c>
      <c r="D17" s="112"/>
    </row>
    <row r="18" ht="21.95" customHeight="1" spans="1:4">
      <c r="A18" s="208"/>
      <c r="B18" s="224"/>
      <c r="C18" s="95" t="s">
        <v>47</v>
      </c>
      <c r="D18" s="112"/>
    </row>
    <row r="19" ht="21.95" customHeight="1" spans="1:4">
      <c r="A19" s="208"/>
      <c r="B19" s="224"/>
      <c r="C19" s="95" t="s">
        <v>48</v>
      </c>
      <c r="D19" s="112">
        <v>15433750.88</v>
      </c>
    </row>
    <row r="20" ht="21.95" customHeight="1" spans="1:4">
      <c r="A20" s="208"/>
      <c r="B20" s="224"/>
      <c r="C20" s="95" t="s">
        <v>49</v>
      </c>
      <c r="D20" s="112"/>
    </row>
    <row r="21" ht="21.95" customHeight="1" spans="1:4">
      <c r="A21" s="208"/>
      <c r="B21" s="224"/>
      <c r="C21" s="95" t="s">
        <v>50</v>
      </c>
      <c r="D21" s="112"/>
    </row>
    <row r="22" ht="21.95" customHeight="1" spans="1:4">
      <c r="A22" s="208"/>
      <c r="B22" s="224"/>
      <c r="C22" s="95" t="s">
        <v>51</v>
      </c>
      <c r="D22" s="112"/>
    </row>
    <row r="23" ht="21.95" customHeight="1" spans="1:4">
      <c r="A23" s="208"/>
      <c r="B23" s="224"/>
      <c r="C23" s="95" t="s">
        <v>52</v>
      </c>
      <c r="D23" s="112"/>
    </row>
    <row r="24" ht="21.95" customHeight="1" spans="1:4">
      <c r="A24" s="208"/>
      <c r="B24" s="224"/>
      <c r="C24" s="95" t="s">
        <v>53</v>
      </c>
      <c r="D24" s="112"/>
    </row>
    <row r="25" ht="21.95" customHeight="1" spans="1:4">
      <c r="A25" s="208"/>
      <c r="B25" s="224"/>
      <c r="C25" s="95" t="s">
        <v>54</v>
      </c>
      <c r="D25" s="112">
        <v>949764</v>
      </c>
    </row>
    <row r="26" ht="21.95" customHeight="1" spans="1:4">
      <c r="A26" s="208"/>
      <c r="B26" s="224"/>
      <c r="C26" s="95" t="s">
        <v>55</v>
      </c>
      <c r="D26" s="112"/>
    </row>
    <row r="27" ht="21.95" customHeight="1" spans="1:4">
      <c r="A27" s="208"/>
      <c r="B27" s="224"/>
      <c r="C27" s="95" t="s">
        <v>56</v>
      </c>
      <c r="D27" s="112"/>
    </row>
    <row r="28" ht="21.95" customHeight="1" spans="1:4">
      <c r="A28" s="208"/>
      <c r="B28" s="224"/>
      <c r="C28" s="95" t="s">
        <v>57</v>
      </c>
      <c r="D28" s="112"/>
    </row>
    <row r="29" ht="21.95" customHeight="1" spans="1:4">
      <c r="A29" s="208"/>
      <c r="B29" s="224"/>
      <c r="C29" s="95" t="s">
        <v>58</v>
      </c>
      <c r="D29" s="112"/>
    </row>
    <row r="30" ht="21.95" customHeight="1" spans="1:4">
      <c r="A30" s="208"/>
      <c r="B30" s="224"/>
      <c r="C30" s="95" t="s">
        <v>59</v>
      </c>
      <c r="D30" s="112"/>
    </row>
    <row r="31" ht="21.95" customHeight="1" spans="1:4">
      <c r="A31" s="208"/>
      <c r="B31" s="224"/>
      <c r="C31" s="95" t="s">
        <v>60</v>
      </c>
      <c r="D31" s="112"/>
    </row>
    <row r="32" ht="21.95" customHeight="1" spans="1:4">
      <c r="A32" s="113"/>
      <c r="B32" s="224"/>
      <c r="C32" s="113"/>
      <c r="D32" s="112"/>
    </row>
    <row r="33" ht="21.95" customHeight="1" spans="1:4">
      <c r="A33" s="113" t="s">
        <v>61</v>
      </c>
      <c r="B33" s="203">
        <f>SUM(B7:B11)</f>
        <v>18959350.39</v>
      </c>
      <c r="C33" s="113" t="s">
        <v>62</v>
      </c>
      <c r="D33" s="203">
        <f>SUM(D7:D31)</f>
        <v>18959350.39</v>
      </c>
    </row>
    <row r="34" ht="21.95" customHeight="1" spans="1:4">
      <c r="A34" s="95" t="s">
        <v>63</v>
      </c>
      <c r="B34" s="221">
        <f>SUM(B35:B39)</f>
        <v>0</v>
      </c>
      <c r="C34" s="95" t="s">
        <v>64</v>
      </c>
      <c r="D34" s="221">
        <f>SUM(D35:D39)</f>
        <v>0</v>
      </c>
    </row>
    <row r="35" ht="21.95" customHeight="1" spans="1:4">
      <c r="A35" s="95" t="s">
        <v>65</v>
      </c>
      <c r="B35" s="112"/>
      <c r="C35" s="95" t="s">
        <v>65</v>
      </c>
      <c r="D35" s="112"/>
    </row>
    <row r="36" ht="21.95" customHeight="1" spans="1:4">
      <c r="A36" s="95" t="s">
        <v>66</v>
      </c>
      <c r="B36" s="112"/>
      <c r="C36" s="95" t="s">
        <v>66</v>
      </c>
      <c r="D36" s="112"/>
    </row>
    <row r="37" ht="21.95" customHeight="1" spans="1:4">
      <c r="A37" s="95" t="s">
        <v>67</v>
      </c>
      <c r="B37" s="112"/>
      <c r="C37" s="95" t="s">
        <v>67</v>
      </c>
      <c r="D37" s="112"/>
    </row>
    <row r="38" ht="21.95" customHeight="1" spans="1:4">
      <c r="A38" s="95" t="s">
        <v>68</v>
      </c>
      <c r="B38" s="112"/>
      <c r="C38" s="95" t="s">
        <v>68</v>
      </c>
      <c r="D38" s="112"/>
    </row>
    <row r="39" ht="21.95" customHeight="1" spans="1:4">
      <c r="A39" s="95" t="s">
        <v>69</v>
      </c>
      <c r="B39" s="112"/>
      <c r="C39" s="95" t="s">
        <v>69</v>
      </c>
      <c r="D39" s="112"/>
    </row>
    <row r="40" ht="21.95" customHeight="1" spans="1:4">
      <c r="A40" s="113" t="s">
        <v>70</v>
      </c>
      <c r="B40" s="203">
        <f>SUM(B33,B34)</f>
        <v>18959350.39</v>
      </c>
      <c r="C40" s="113" t="s">
        <v>71</v>
      </c>
      <c r="D40" s="203">
        <f>SUM(D33:D34)</f>
        <v>18959350.39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9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A8" sqref="$A8:$XFD9"/>
    </sheetView>
  </sheetViews>
  <sheetFormatPr defaultColWidth="8" defaultRowHeight="14.25" customHeight="1"/>
  <cols>
    <col min="1" max="1" width="21.1428571428571" style="32" customWidth="1"/>
    <col min="2" max="2" width="35.2857142857143" style="32" customWidth="1"/>
    <col min="3" max="14" width="12" style="32" customWidth="1"/>
    <col min="15" max="18" width="12" style="54" customWidth="1"/>
    <col min="19" max="20" width="12" style="32" customWidth="1"/>
    <col min="21" max="16384" width="8" style="54"/>
  </cols>
  <sheetData>
    <row r="1" s="52" customFormat="1" ht="12" customHeight="1" spans="1:20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  <c r="T1" s="64"/>
    </row>
    <row r="2" s="52" customFormat="1" ht="36" customHeight="1" spans="1:20">
      <c r="A2" s="56" t="s">
        <v>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="53" customFormat="1" ht="24" customHeight="1" spans="1:20">
      <c r="A3" s="88" t="str">
        <f>"单位名称："&amp;封面!$A$2</f>
        <v>单位名称：大理市交通运输局</v>
      </c>
      <c r="B3" s="89"/>
      <c r="C3" s="89" t="e">
        <f>SUBSTITUTE(封面!#REF!," ","")&amp;封面!#REF!</f>
        <v>#REF!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127" t="s">
        <v>20</v>
      </c>
      <c r="T3" s="127" t="s">
        <v>72</v>
      </c>
    </row>
    <row r="4" ht="18.75" customHeight="1" spans="1:20">
      <c r="A4" s="214" t="s">
        <v>73</v>
      </c>
      <c r="B4" s="214" t="s">
        <v>74</v>
      </c>
      <c r="C4" s="214" t="s">
        <v>75</v>
      </c>
      <c r="D4" s="214" t="s">
        <v>76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 t="s">
        <v>63</v>
      </c>
      <c r="P4" s="214"/>
      <c r="Q4" s="214"/>
      <c r="R4" s="214"/>
      <c r="S4" s="214"/>
      <c r="T4" s="214"/>
    </row>
    <row r="5" ht="18.75" customHeight="1" spans="1:20">
      <c r="A5" s="214"/>
      <c r="B5" s="214"/>
      <c r="C5" s="214"/>
      <c r="D5" s="214" t="s">
        <v>77</v>
      </c>
      <c r="E5" s="214" t="s">
        <v>78</v>
      </c>
      <c r="F5" s="214" t="s">
        <v>79</v>
      </c>
      <c r="G5" s="214" t="s">
        <v>80</v>
      </c>
      <c r="H5" s="214" t="s">
        <v>81</v>
      </c>
      <c r="I5" s="214" t="s">
        <v>82</v>
      </c>
      <c r="J5" s="214"/>
      <c r="K5" s="214"/>
      <c r="L5" s="214"/>
      <c r="M5" s="214"/>
      <c r="N5" s="214"/>
      <c r="O5" s="214" t="s">
        <v>77</v>
      </c>
      <c r="P5" s="214" t="s">
        <v>78</v>
      </c>
      <c r="Q5" s="214" t="s">
        <v>79</v>
      </c>
      <c r="R5" s="214" t="s">
        <v>80</v>
      </c>
      <c r="S5" s="214" t="s">
        <v>81</v>
      </c>
      <c r="T5" s="214" t="s">
        <v>82</v>
      </c>
    </row>
    <row r="6" ht="33.75" customHeight="1" spans="1:20">
      <c r="A6" s="214"/>
      <c r="B6" s="214"/>
      <c r="C6" s="214"/>
      <c r="D6" s="214"/>
      <c r="E6" s="214"/>
      <c r="F6" s="214"/>
      <c r="G6" s="214"/>
      <c r="H6" s="214"/>
      <c r="I6" s="214" t="s">
        <v>77</v>
      </c>
      <c r="J6" s="214" t="s">
        <v>83</v>
      </c>
      <c r="K6" s="214" t="s">
        <v>84</v>
      </c>
      <c r="L6" s="214" t="s">
        <v>85</v>
      </c>
      <c r="M6" s="214" t="s">
        <v>86</v>
      </c>
      <c r="N6" s="214" t="s">
        <v>87</v>
      </c>
      <c r="O6" s="214"/>
      <c r="P6" s="214"/>
      <c r="Q6" s="214"/>
      <c r="R6" s="214"/>
      <c r="S6" s="214"/>
      <c r="T6" s="214"/>
    </row>
    <row r="7" ht="16.5" customHeight="1" spans="1:20">
      <c r="A7" s="215">
        <v>1</v>
      </c>
      <c r="B7" s="215">
        <v>2</v>
      </c>
      <c r="C7" s="215" t="s">
        <v>88</v>
      </c>
      <c r="D7" s="215" t="s">
        <v>89</v>
      </c>
      <c r="E7" s="215">
        <v>5</v>
      </c>
      <c r="F7" s="215">
        <v>6</v>
      </c>
      <c r="G7" s="215">
        <v>7</v>
      </c>
      <c r="H7" s="215">
        <v>8</v>
      </c>
      <c r="I7" s="215" t="s">
        <v>90</v>
      </c>
      <c r="J7" s="215">
        <v>10</v>
      </c>
      <c r="K7" s="215">
        <v>11</v>
      </c>
      <c r="L7" s="215">
        <v>12</v>
      </c>
      <c r="M7" s="215">
        <v>13</v>
      </c>
      <c r="N7" s="215">
        <v>14</v>
      </c>
      <c r="O7" s="215" t="s">
        <v>91</v>
      </c>
      <c r="P7" s="215">
        <v>16</v>
      </c>
      <c r="Q7" s="215">
        <v>17</v>
      </c>
      <c r="R7" s="215">
        <v>18</v>
      </c>
      <c r="S7" s="215">
        <v>19</v>
      </c>
      <c r="T7" s="215">
        <v>20</v>
      </c>
    </row>
    <row r="8" ht="19" customHeight="1" spans="1:20">
      <c r="A8" s="95" t="s">
        <v>92</v>
      </c>
      <c r="B8" s="95" t="s">
        <v>0</v>
      </c>
      <c r="C8" s="216">
        <v>18959350.39</v>
      </c>
      <c r="D8" s="216">
        <v>18959350.39</v>
      </c>
      <c r="E8" s="216">
        <v>18959350.39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</row>
    <row r="9" ht="19" customHeight="1" spans="1:20">
      <c r="A9" s="113" t="s">
        <v>93</v>
      </c>
      <c r="B9" s="113"/>
      <c r="C9" s="217">
        <v>18959350.39</v>
      </c>
      <c r="D9" s="217">
        <v>18959350.39</v>
      </c>
      <c r="E9" s="217">
        <v>18959350.39</v>
      </c>
      <c r="F9" s="217" t="s">
        <v>94</v>
      </c>
      <c r="G9" s="217" t="s">
        <v>94</v>
      </c>
      <c r="H9" s="217" t="s">
        <v>94</v>
      </c>
      <c r="I9" s="217"/>
      <c r="J9" s="217" t="s">
        <v>94</v>
      </c>
      <c r="K9" s="217" t="s">
        <v>94</v>
      </c>
      <c r="L9" s="217" t="s">
        <v>94</v>
      </c>
      <c r="M9" s="217" t="s">
        <v>94</v>
      </c>
      <c r="N9" s="217" t="s">
        <v>94</v>
      </c>
      <c r="O9" s="217" t="s">
        <v>94</v>
      </c>
      <c r="P9" s="217" t="s">
        <v>94</v>
      </c>
      <c r="Q9" s="217"/>
      <c r="R9" s="217"/>
      <c r="S9" s="217"/>
      <c r="T9" s="217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5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31"/>
  <sheetViews>
    <sheetView showGridLines="0" showZeros="0" tabSelected="1" view="pageBreakPreview" zoomScale="85" zoomScaleNormal="85" workbookViewId="0">
      <pane xSplit="3" ySplit="7" topLeftCell="D11" activePane="bottomRight" state="frozen"/>
      <selection/>
      <selection pane="topRight"/>
      <selection pane="bottomLeft"/>
      <selection pane="bottomRight" activeCell="B12" sqref="B12"/>
    </sheetView>
  </sheetViews>
  <sheetFormatPr defaultColWidth="9.14285714285714" defaultRowHeight="14.25" customHeight="1"/>
  <cols>
    <col min="1" max="1" width="11.4285714285714" style="32" customWidth="1"/>
    <col min="2" max="2" width="26.7142857142857" style="32" customWidth="1"/>
    <col min="3" max="23" width="15.5714285714286" style="32" customWidth="1"/>
    <col min="24" max="16384" width="9.14285714285714" style="32"/>
  </cols>
  <sheetData>
    <row r="1" s="65" customFormat="1" ht="15.75" customHeight="1" spans="1:2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4"/>
      <c r="R1" s="63"/>
      <c r="S1" s="63"/>
      <c r="T1" s="63"/>
      <c r="U1" s="63"/>
      <c r="V1" s="63"/>
      <c r="W1" s="64"/>
    </row>
    <row r="2" s="65" customFormat="1" ht="39" customHeight="1" spans="1:23">
      <c r="A2" s="56" t="s">
        <v>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="82" customFormat="1" ht="24" customHeight="1" spans="1:23">
      <c r="A3" s="67" t="str">
        <f>"单位名称："&amp;封面!$A$2</f>
        <v>单位名称：大理市交通运输局</v>
      </c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9"/>
      <c r="P3" s="89"/>
      <c r="Q3" s="127"/>
      <c r="R3" s="127"/>
      <c r="S3" s="127"/>
      <c r="T3" s="127"/>
      <c r="U3" s="89"/>
      <c r="V3" s="89"/>
      <c r="W3" s="127" t="s">
        <v>20</v>
      </c>
    </row>
    <row r="4" s="82" customFormat="1" ht="24" customHeight="1" spans="1:23">
      <c r="A4" s="59" t="s">
        <v>95</v>
      </c>
      <c r="B4" s="59" t="s">
        <v>96</v>
      </c>
      <c r="C4" s="210" t="s">
        <v>75</v>
      </c>
      <c r="D4" s="211"/>
      <c r="E4" s="212" t="s">
        <v>97</v>
      </c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91" t="s">
        <v>98</v>
      </c>
      <c r="S4" s="101"/>
      <c r="T4" s="101"/>
      <c r="U4" s="101"/>
      <c r="V4" s="101"/>
      <c r="W4" s="107"/>
    </row>
    <row r="5" s="82" customFormat="1" ht="24" customHeight="1" spans="1:23">
      <c r="A5" s="59"/>
      <c r="B5" s="59"/>
      <c r="C5" s="92"/>
      <c r="D5" s="59" t="s">
        <v>99</v>
      </c>
      <c r="E5" s="59" t="s">
        <v>77</v>
      </c>
      <c r="F5" s="212" t="s">
        <v>78</v>
      </c>
      <c r="G5" s="212"/>
      <c r="H5" s="212"/>
      <c r="I5" s="59" t="s">
        <v>79</v>
      </c>
      <c r="J5" s="59" t="s">
        <v>80</v>
      </c>
      <c r="K5" s="59" t="s">
        <v>81</v>
      </c>
      <c r="L5" s="59" t="s">
        <v>82</v>
      </c>
      <c r="M5" s="59"/>
      <c r="N5" s="59"/>
      <c r="O5" s="59"/>
      <c r="P5" s="59"/>
      <c r="Q5" s="59"/>
      <c r="R5" s="90" t="s">
        <v>77</v>
      </c>
      <c r="S5" s="90" t="s">
        <v>78</v>
      </c>
      <c r="T5" s="90" t="s">
        <v>79</v>
      </c>
      <c r="U5" s="90" t="s">
        <v>80</v>
      </c>
      <c r="V5" s="90" t="s">
        <v>81</v>
      </c>
      <c r="W5" s="90" t="s">
        <v>82</v>
      </c>
    </row>
    <row r="6" ht="32.25" customHeight="1" spans="1:23">
      <c r="A6" s="59"/>
      <c r="B6" s="59"/>
      <c r="C6" s="93"/>
      <c r="D6" s="59"/>
      <c r="E6" s="59"/>
      <c r="F6" s="59" t="s">
        <v>77</v>
      </c>
      <c r="G6" s="59" t="s">
        <v>100</v>
      </c>
      <c r="H6" s="59" t="s">
        <v>101</v>
      </c>
      <c r="I6" s="59"/>
      <c r="J6" s="59"/>
      <c r="K6" s="59"/>
      <c r="L6" s="59" t="s">
        <v>77</v>
      </c>
      <c r="M6" s="59" t="s">
        <v>102</v>
      </c>
      <c r="N6" s="59" t="s">
        <v>103</v>
      </c>
      <c r="O6" s="59" t="s">
        <v>104</v>
      </c>
      <c r="P6" s="59" t="s">
        <v>105</v>
      </c>
      <c r="Q6" s="59" t="s">
        <v>106</v>
      </c>
      <c r="R6" s="93"/>
      <c r="S6" s="93"/>
      <c r="T6" s="93"/>
      <c r="U6" s="93"/>
      <c r="V6" s="93"/>
      <c r="W6" s="93"/>
    </row>
    <row r="7" ht="16.5" customHeight="1" spans="1:23">
      <c r="A7" s="14">
        <v>1</v>
      </c>
      <c r="B7" s="14">
        <v>2</v>
      </c>
      <c r="C7" s="94" t="s">
        <v>107</v>
      </c>
      <c r="D7" s="94" t="s">
        <v>108</v>
      </c>
      <c r="E7" s="94" t="s">
        <v>109</v>
      </c>
      <c r="F7" s="94" t="s">
        <v>110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 t="s">
        <v>111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 t="s">
        <v>112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</row>
    <row r="8" ht="20.25" customHeight="1" spans="1:23">
      <c r="A8" s="46" t="s">
        <v>113</v>
      </c>
      <c r="B8" s="46" t="s">
        <v>114</v>
      </c>
      <c r="C8" s="166">
        <v>1376130.8</v>
      </c>
      <c r="D8" s="166">
        <v>1376130.8</v>
      </c>
      <c r="E8" s="166">
        <v>1376130.8</v>
      </c>
      <c r="F8" s="166">
        <v>1376130.8</v>
      </c>
      <c r="G8" s="166">
        <v>1376130.8</v>
      </c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</row>
    <row r="9" ht="20.25" customHeight="1" spans="1:23">
      <c r="A9" s="46" t="s">
        <v>115</v>
      </c>
      <c r="B9" s="46" t="s">
        <v>116</v>
      </c>
      <c r="C9" s="166">
        <v>1358130.8</v>
      </c>
      <c r="D9" s="166">
        <v>1358130.8</v>
      </c>
      <c r="E9" s="166">
        <v>1358130.8</v>
      </c>
      <c r="F9" s="166">
        <v>1358130.8</v>
      </c>
      <c r="G9" s="166">
        <v>1358130.8</v>
      </c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</row>
    <row r="10" ht="20.25" customHeight="1" spans="1:23">
      <c r="A10" s="46">
        <v>2080501</v>
      </c>
      <c r="B10" s="46" t="s">
        <v>117</v>
      </c>
      <c r="C10" s="166">
        <v>3000</v>
      </c>
      <c r="D10" s="166">
        <v>3000</v>
      </c>
      <c r="E10" s="166">
        <v>3000</v>
      </c>
      <c r="F10" s="166">
        <v>3000</v>
      </c>
      <c r="G10" s="166">
        <v>3000</v>
      </c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</row>
    <row r="11" ht="20.25" customHeight="1" spans="1:23">
      <c r="A11" s="46" t="s">
        <v>118</v>
      </c>
      <c r="B11" s="46" t="s">
        <v>119</v>
      </c>
      <c r="C11" s="166">
        <v>600</v>
      </c>
      <c r="D11" s="166">
        <v>600</v>
      </c>
      <c r="E11" s="166">
        <v>600</v>
      </c>
      <c r="F11" s="166">
        <v>600</v>
      </c>
      <c r="G11" s="166">
        <v>600</v>
      </c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</row>
    <row r="12" ht="24" spans="1:23">
      <c r="A12" s="46" t="s">
        <v>120</v>
      </c>
      <c r="B12" s="46" t="s">
        <v>121</v>
      </c>
      <c r="C12" s="166">
        <v>1354530.8</v>
      </c>
      <c r="D12" s="166">
        <v>1354530.8</v>
      </c>
      <c r="E12" s="166">
        <v>1354530.8</v>
      </c>
      <c r="F12" s="166">
        <v>1354530.8</v>
      </c>
      <c r="G12" s="166">
        <v>1354530.8</v>
      </c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</row>
    <row r="13" ht="20.25" customHeight="1" spans="1:23">
      <c r="A13" s="46" t="s">
        <v>122</v>
      </c>
      <c r="B13" s="46" t="s">
        <v>123</v>
      </c>
      <c r="C13" s="166">
        <v>18000</v>
      </c>
      <c r="D13" s="166">
        <v>18000</v>
      </c>
      <c r="E13" s="166">
        <v>18000</v>
      </c>
      <c r="F13" s="166">
        <v>18000</v>
      </c>
      <c r="G13" s="166">
        <v>18000</v>
      </c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</row>
    <row r="14" ht="20.25" customHeight="1" spans="1:23">
      <c r="A14" s="46" t="s">
        <v>124</v>
      </c>
      <c r="B14" s="46" t="s">
        <v>125</v>
      </c>
      <c r="C14" s="166">
        <v>18000</v>
      </c>
      <c r="D14" s="166">
        <v>18000</v>
      </c>
      <c r="E14" s="166">
        <v>18000</v>
      </c>
      <c r="F14" s="166">
        <v>18000</v>
      </c>
      <c r="G14" s="166">
        <v>18000</v>
      </c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</row>
    <row r="15" ht="20.25" customHeight="1" spans="1:23">
      <c r="A15" s="46" t="s">
        <v>126</v>
      </c>
      <c r="B15" s="46" t="s">
        <v>127</v>
      </c>
      <c r="C15" s="166">
        <v>1199704.71</v>
      </c>
      <c r="D15" s="166">
        <v>1199704.71</v>
      </c>
      <c r="E15" s="166">
        <v>1199704.71</v>
      </c>
      <c r="F15" s="166">
        <v>1199704.71</v>
      </c>
      <c r="G15" s="166">
        <v>1199704.71</v>
      </c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</row>
    <row r="16" ht="20.25" customHeight="1" spans="1:23">
      <c r="A16" s="46" t="s">
        <v>128</v>
      </c>
      <c r="B16" s="213" t="s">
        <v>129</v>
      </c>
      <c r="C16" s="166">
        <v>1199704.71</v>
      </c>
      <c r="D16" s="166">
        <v>1199704.71</v>
      </c>
      <c r="E16" s="166">
        <v>1199704.71</v>
      </c>
      <c r="F16" s="166">
        <v>1199704.71</v>
      </c>
      <c r="G16" s="166">
        <v>1199704.71</v>
      </c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ht="20.25" customHeight="1" spans="1:23">
      <c r="A17" s="46" t="s">
        <v>130</v>
      </c>
      <c r="B17" s="46" t="s">
        <v>131</v>
      </c>
      <c r="C17" s="166">
        <v>424508.13</v>
      </c>
      <c r="D17" s="166">
        <v>424508.13</v>
      </c>
      <c r="E17" s="166">
        <v>424508.13</v>
      </c>
      <c r="F17" s="166">
        <v>424508.13</v>
      </c>
      <c r="G17" s="166">
        <v>424508.13</v>
      </c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</row>
    <row r="18" ht="20.25" customHeight="1" spans="1:23">
      <c r="A18" s="46" t="s">
        <v>132</v>
      </c>
      <c r="B18" s="46" t="s">
        <v>133</v>
      </c>
      <c r="C18" s="166">
        <v>438896.61</v>
      </c>
      <c r="D18" s="166">
        <v>438896.61</v>
      </c>
      <c r="E18" s="166">
        <v>438896.61</v>
      </c>
      <c r="F18" s="166">
        <v>438896.61</v>
      </c>
      <c r="G18" s="166">
        <v>438896.61</v>
      </c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</row>
    <row r="19" ht="20.25" customHeight="1" spans="1:23">
      <c r="A19" s="46" t="s">
        <v>134</v>
      </c>
      <c r="B19" s="46" t="s">
        <v>135</v>
      </c>
      <c r="C19" s="166">
        <v>322717.53</v>
      </c>
      <c r="D19" s="166">
        <v>322717.53</v>
      </c>
      <c r="E19" s="166">
        <v>322717.53</v>
      </c>
      <c r="F19" s="166">
        <v>322717.53</v>
      </c>
      <c r="G19" s="166">
        <v>322717.53</v>
      </c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</row>
    <row r="20" ht="20.25" customHeight="1" spans="1:23">
      <c r="A20" s="46" t="s">
        <v>136</v>
      </c>
      <c r="B20" s="46" t="s">
        <v>137</v>
      </c>
      <c r="C20" s="166">
        <v>13582.44</v>
      </c>
      <c r="D20" s="166">
        <v>13582.44</v>
      </c>
      <c r="E20" s="166">
        <v>13582.44</v>
      </c>
      <c r="F20" s="166">
        <v>13582.44</v>
      </c>
      <c r="G20" s="166">
        <v>13582.44</v>
      </c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</row>
    <row r="21" ht="20.25" customHeight="1" spans="1:23">
      <c r="A21" s="46" t="s">
        <v>138</v>
      </c>
      <c r="B21" s="213" t="s">
        <v>139</v>
      </c>
      <c r="C21" s="166">
        <v>15433750.88</v>
      </c>
      <c r="D21" s="166">
        <v>15433750.88</v>
      </c>
      <c r="E21" s="166">
        <v>15433750.88</v>
      </c>
      <c r="F21" s="166">
        <v>15433750.88</v>
      </c>
      <c r="G21" s="166">
        <v>8038650.88</v>
      </c>
      <c r="H21" s="166">
        <v>7395100</v>
      </c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</row>
    <row r="22" ht="20.25" customHeight="1" spans="1:23">
      <c r="A22" s="46" t="s">
        <v>140</v>
      </c>
      <c r="B22" s="213" t="s">
        <v>141</v>
      </c>
      <c r="C22" s="166">
        <v>11433750.88</v>
      </c>
      <c r="D22" s="166">
        <v>11433750.88</v>
      </c>
      <c r="E22" s="166">
        <v>11433750.88</v>
      </c>
      <c r="F22" s="166">
        <v>11433750.88</v>
      </c>
      <c r="G22" s="166">
        <v>8038650.88</v>
      </c>
      <c r="H22" s="166">
        <v>3395100</v>
      </c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</row>
    <row r="23" ht="20.25" customHeight="1" spans="1:23">
      <c r="A23" s="46" t="s">
        <v>142</v>
      </c>
      <c r="B23" s="213" t="s">
        <v>143</v>
      </c>
      <c r="C23" s="166">
        <v>8038650.88</v>
      </c>
      <c r="D23" s="166">
        <v>8038650.88</v>
      </c>
      <c r="E23" s="166">
        <v>8038650.88</v>
      </c>
      <c r="F23" s="166">
        <v>8038650.88</v>
      </c>
      <c r="G23" s="166">
        <v>8038650.88</v>
      </c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</row>
    <row r="24" ht="20.25" customHeight="1" spans="1:23">
      <c r="A24" s="46" t="s">
        <v>144</v>
      </c>
      <c r="B24" s="213" t="s">
        <v>145</v>
      </c>
      <c r="C24" s="166">
        <v>3040000</v>
      </c>
      <c r="D24" s="166">
        <v>3040000</v>
      </c>
      <c r="E24" s="166">
        <v>3040000</v>
      </c>
      <c r="F24" s="166">
        <v>3040000</v>
      </c>
      <c r="G24" s="166"/>
      <c r="H24" s="166">
        <v>3040000</v>
      </c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</row>
    <row r="25" ht="20.25" customHeight="1" spans="1:23">
      <c r="A25" s="46" t="s">
        <v>146</v>
      </c>
      <c r="B25" s="213" t="s">
        <v>147</v>
      </c>
      <c r="C25" s="166">
        <v>355100</v>
      </c>
      <c r="D25" s="166">
        <v>355100</v>
      </c>
      <c r="E25" s="166">
        <v>355100</v>
      </c>
      <c r="F25" s="166">
        <v>355100</v>
      </c>
      <c r="G25" s="166"/>
      <c r="H25" s="166">
        <v>355100</v>
      </c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</row>
    <row r="26" ht="20.25" customHeight="1" spans="1:23">
      <c r="A26" s="46" t="s">
        <v>148</v>
      </c>
      <c r="B26" s="213" t="s">
        <v>149</v>
      </c>
      <c r="C26" s="166">
        <v>4000000</v>
      </c>
      <c r="D26" s="166">
        <v>4000000</v>
      </c>
      <c r="E26" s="166">
        <v>4000000</v>
      </c>
      <c r="F26" s="166">
        <v>4000000</v>
      </c>
      <c r="G26" s="166"/>
      <c r="H26" s="166">
        <v>4000000</v>
      </c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</row>
    <row r="27" ht="20.25" customHeight="1" spans="1:23">
      <c r="A27" s="46" t="s">
        <v>150</v>
      </c>
      <c r="B27" s="213" t="s">
        <v>151</v>
      </c>
      <c r="C27" s="166">
        <v>4000000</v>
      </c>
      <c r="D27" s="166">
        <v>4000000</v>
      </c>
      <c r="E27" s="166">
        <v>4000000</v>
      </c>
      <c r="F27" s="166">
        <v>4000000</v>
      </c>
      <c r="G27" s="166"/>
      <c r="H27" s="166">
        <v>4000000</v>
      </c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</row>
    <row r="28" ht="20.25" customHeight="1" spans="1:23">
      <c r="A28" s="46" t="s">
        <v>152</v>
      </c>
      <c r="B28" s="213" t="s">
        <v>153</v>
      </c>
      <c r="C28" s="166">
        <v>949764</v>
      </c>
      <c r="D28" s="166">
        <v>949764</v>
      </c>
      <c r="E28" s="166">
        <v>949764</v>
      </c>
      <c r="F28" s="166">
        <v>949764</v>
      </c>
      <c r="G28" s="166">
        <v>949764</v>
      </c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</row>
    <row r="29" ht="20.25" customHeight="1" spans="1:23">
      <c r="A29" s="46" t="s">
        <v>154</v>
      </c>
      <c r="B29" s="213" t="s">
        <v>155</v>
      </c>
      <c r="C29" s="166">
        <v>949764</v>
      </c>
      <c r="D29" s="166">
        <v>949764</v>
      </c>
      <c r="E29" s="166">
        <v>949764</v>
      </c>
      <c r="F29" s="166">
        <v>949764</v>
      </c>
      <c r="G29" s="166">
        <v>949764</v>
      </c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</row>
    <row r="30" ht="20.25" customHeight="1" spans="1:23">
      <c r="A30" s="46" t="s">
        <v>156</v>
      </c>
      <c r="B30" s="213" t="s">
        <v>157</v>
      </c>
      <c r="C30" s="166">
        <v>949764</v>
      </c>
      <c r="D30" s="166">
        <v>949764</v>
      </c>
      <c r="E30" s="166">
        <v>949764</v>
      </c>
      <c r="F30" s="166">
        <v>949764</v>
      </c>
      <c r="G30" s="166">
        <v>949764</v>
      </c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</row>
    <row r="31" ht="20.25" customHeight="1" spans="1:23">
      <c r="A31" s="151" t="s">
        <v>75</v>
      </c>
      <c r="B31" s="151"/>
      <c r="C31" s="167">
        <v>18959350.39</v>
      </c>
      <c r="D31" s="167">
        <v>18959350.39</v>
      </c>
      <c r="E31" s="167">
        <v>18959350.39</v>
      </c>
      <c r="F31" s="167">
        <v>18959350.39</v>
      </c>
      <c r="G31" s="167">
        <v>11564250.39</v>
      </c>
      <c r="H31" s="167">
        <v>7395100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31:B31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5"/>
  <sheetViews>
    <sheetView showZeros="0" view="pageBreakPreview" zoomScale="85" zoomScaleNormal="100" workbookViewId="0">
      <pane xSplit="4" ySplit="6" topLeftCell="E7" activePane="bottomRight" state="frozen"/>
      <selection/>
      <selection pane="topRight"/>
      <selection pane="bottomLeft"/>
      <selection pane="bottomRight" activeCell="D8" sqref="D8:D26"/>
    </sheetView>
  </sheetViews>
  <sheetFormatPr defaultColWidth="0" defaultRowHeight="12" customHeight="1" zeroHeight="1" outlineLevelCol="3"/>
  <cols>
    <col min="1" max="1" width="49.2857142857143" style="31" customWidth="1"/>
    <col min="2" max="2" width="38.847619047619" style="31" customWidth="1"/>
    <col min="3" max="3" width="48.5714285714286" style="31" customWidth="1"/>
    <col min="4" max="4" width="36.4285714285714" style="31" customWidth="1"/>
    <col min="5" max="16384" width="9.14285714285714" style="54" hidden="1"/>
  </cols>
  <sheetData>
    <row r="1" s="52" customFormat="1" ht="14.25" customHeight="1" spans="1:4">
      <c r="A1" s="200"/>
      <c r="B1" s="200"/>
      <c r="C1" s="200"/>
      <c r="D1" s="62"/>
    </row>
    <row r="2" s="52" customFormat="1" ht="36" customHeight="1" spans="1:4">
      <c r="A2" s="56" t="s">
        <v>6</v>
      </c>
      <c r="B2" s="56"/>
      <c r="C2" s="56"/>
      <c r="D2" s="56"/>
    </row>
    <row r="3" s="53" customFormat="1" ht="24" customHeight="1" spans="1:4">
      <c r="A3" s="88" t="str">
        <f>"单位名称："&amp;封面!$A$2</f>
        <v>单位名称：大理市交通运输局</v>
      </c>
      <c r="B3" s="201"/>
      <c r="C3" s="201"/>
      <c r="D3" s="127" t="s">
        <v>20</v>
      </c>
    </row>
    <row r="4" ht="19.5" customHeight="1" spans="1:4">
      <c r="A4" s="60" t="s">
        <v>21</v>
      </c>
      <c r="B4" s="60"/>
      <c r="C4" s="60" t="s">
        <v>22</v>
      </c>
      <c r="D4" s="60"/>
    </row>
    <row r="5" ht="21.75" customHeight="1" spans="1:4">
      <c r="A5" s="60" t="s">
        <v>23</v>
      </c>
      <c r="B5" s="60" t="s">
        <v>24</v>
      </c>
      <c r="C5" s="60" t="s">
        <v>158</v>
      </c>
      <c r="D5" s="60" t="s">
        <v>24</v>
      </c>
    </row>
    <row r="6" ht="17.25" customHeight="1" spans="1:4">
      <c r="A6" s="60"/>
      <c r="B6" s="59"/>
      <c r="C6" s="60"/>
      <c r="D6" s="59"/>
    </row>
    <row r="7" ht="17.25" customHeight="1" spans="1:4">
      <c r="A7" s="202" t="s">
        <v>159</v>
      </c>
      <c r="B7" s="203">
        <f>SUM(B8:B10)</f>
        <v>18959350.39</v>
      </c>
      <c r="C7" s="114" t="s">
        <v>160</v>
      </c>
      <c r="D7" s="203">
        <f>SUM(D8:D32)</f>
        <v>18959350.39</v>
      </c>
    </row>
    <row r="8" ht="17.25" customHeight="1" spans="1:4">
      <c r="A8" s="204" t="s">
        <v>161</v>
      </c>
      <c r="B8" s="205">
        <v>18959350.39</v>
      </c>
      <c r="C8" s="95" t="s">
        <v>162</v>
      </c>
      <c r="D8" s="112"/>
    </row>
    <row r="9" ht="17.25" customHeight="1" spans="1:4">
      <c r="A9" s="204" t="s">
        <v>163</v>
      </c>
      <c r="B9" s="112"/>
      <c r="C9" s="95" t="s">
        <v>164</v>
      </c>
      <c r="D9" s="112"/>
    </row>
    <row r="10" ht="17.25" customHeight="1" spans="1:4">
      <c r="A10" s="204" t="s">
        <v>165</v>
      </c>
      <c r="B10" s="112"/>
      <c r="C10" s="95" t="s">
        <v>166</v>
      </c>
      <c r="D10" s="112"/>
    </row>
    <row r="11" ht="17.25" customHeight="1" spans="1:4">
      <c r="A11" s="204"/>
      <c r="B11" s="112"/>
      <c r="C11" s="95" t="s">
        <v>167</v>
      </c>
      <c r="D11" s="112"/>
    </row>
    <row r="12" ht="17.25" customHeight="1" spans="1:4">
      <c r="A12" s="206" t="s">
        <v>168</v>
      </c>
      <c r="B12" s="203">
        <f>SUM(B13:B15)</f>
        <v>0</v>
      </c>
      <c r="C12" s="95" t="s">
        <v>169</v>
      </c>
      <c r="D12" s="112"/>
    </row>
    <row r="13" ht="17.25" customHeight="1" spans="1:4">
      <c r="A13" s="204" t="s">
        <v>161</v>
      </c>
      <c r="B13" s="117"/>
      <c r="C13" s="95" t="s">
        <v>170</v>
      </c>
      <c r="D13" s="112"/>
    </row>
    <row r="14" ht="17.25" customHeight="1" spans="1:4">
      <c r="A14" s="95" t="s">
        <v>163</v>
      </c>
      <c r="B14" s="207"/>
      <c r="C14" s="95" t="s">
        <v>171</v>
      </c>
      <c r="D14" s="112"/>
    </row>
    <row r="15" ht="17.25" customHeight="1" spans="1:4">
      <c r="A15" s="95" t="s">
        <v>165</v>
      </c>
      <c r="B15" s="207"/>
      <c r="C15" s="95" t="s">
        <v>172</v>
      </c>
      <c r="D15" s="112">
        <v>1376130.8</v>
      </c>
    </row>
    <row r="16" ht="17.25" customHeight="1" spans="1:4">
      <c r="A16" s="208"/>
      <c r="B16" s="112"/>
      <c r="C16" s="95" t="s">
        <v>173</v>
      </c>
      <c r="D16" s="112">
        <v>1199704.71</v>
      </c>
    </row>
    <row r="17" ht="17.25" customHeight="1" spans="1:4">
      <c r="A17" s="204"/>
      <c r="B17" s="207"/>
      <c r="C17" s="95" t="s">
        <v>174</v>
      </c>
      <c r="D17" s="112"/>
    </row>
    <row r="18" ht="17.25" customHeight="1" spans="1:4">
      <c r="A18" s="95"/>
      <c r="B18" s="207"/>
      <c r="C18" s="95" t="s">
        <v>175</v>
      </c>
      <c r="D18" s="112"/>
    </row>
    <row r="19" ht="17.25" customHeight="1" spans="1:4">
      <c r="A19" s="95"/>
      <c r="B19" s="207"/>
      <c r="C19" s="95" t="s">
        <v>176</v>
      </c>
      <c r="D19" s="112"/>
    </row>
    <row r="20" ht="17.25" customHeight="1" spans="2:4">
      <c r="B20" s="209"/>
      <c r="C20" s="95" t="s">
        <v>177</v>
      </c>
      <c r="D20" s="112">
        <v>15433750.88</v>
      </c>
    </row>
    <row r="21" ht="17.25" customHeight="1" spans="1:4">
      <c r="A21" s="204"/>
      <c r="B21" s="207"/>
      <c r="C21" s="95" t="s">
        <v>178</v>
      </c>
      <c r="D21" s="112"/>
    </row>
    <row r="22" ht="17.25" customHeight="1" spans="1:4">
      <c r="A22" s="95"/>
      <c r="B22" s="207"/>
      <c r="C22" s="95" t="s">
        <v>179</v>
      </c>
      <c r="D22" s="112"/>
    </row>
    <row r="23" ht="17.25" customHeight="1" spans="1:4">
      <c r="A23" s="95"/>
      <c r="B23" s="207"/>
      <c r="C23" s="95" t="s">
        <v>180</v>
      </c>
      <c r="D23" s="112"/>
    </row>
    <row r="24" ht="17.25" customHeight="1" spans="1:4">
      <c r="A24" s="208"/>
      <c r="B24" s="207"/>
      <c r="C24" s="95" t="s">
        <v>181</v>
      </c>
      <c r="D24" s="112"/>
    </row>
    <row r="25" ht="17.25" customHeight="1" spans="1:4">
      <c r="A25" s="208"/>
      <c r="B25" s="207"/>
      <c r="C25" s="95" t="s">
        <v>182</v>
      </c>
      <c r="D25" s="112"/>
    </row>
    <row r="26" ht="17.25" customHeight="1" spans="1:4">
      <c r="A26" s="208"/>
      <c r="B26" s="207"/>
      <c r="C26" s="95" t="s">
        <v>183</v>
      </c>
      <c r="D26" s="112">
        <v>949764</v>
      </c>
    </row>
    <row r="27" ht="17.25" customHeight="1" spans="1:4">
      <c r="A27" s="208"/>
      <c r="B27" s="207"/>
      <c r="C27" s="95" t="s">
        <v>184</v>
      </c>
      <c r="D27" s="112"/>
    </row>
    <row r="28" ht="17.25" customHeight="1" spans="1:4">
      <c r="A28" s="208"/>
      <c r="B28" s="207"/>
      <c r="C28" s="95" t="s">
        <v>185</v>
      </c>
      <c r="D28" s="112"/>
    </row>
    <row r="29" ht="17.25" customHeight="1" spans="1:4">
      <c r="A29" s="208"/>
      <c r="B29" s="207"/>
      <c r="C29" s="95" t="s">
        <v>186</v>
      </c>
      <c r="D29" s="112"/>
    </row>
    <row r="30" ht="17.25" customHeight="1" spans="1:4">
      <c r="A30" s="208"/>
      <c r="B30" s="207"/>
      <c r="C30" s="95" t="s">
        <v>187</v>
      </c>
      <c r="D30" s="112"/>
    </row>
    <row r="31" ht="17.25" customHeight="1" spans="1:4">
      <c r="A31" s="208"/>
      <c r="B31" s="207"/>
      <c r="C31" s="95" t="s">
        <v>188</v>
      </c>
      <c r="D31" s="112"/>
    </row>
    <row r="32" ht="17.25" customHeight="1" spans="1:4">
      <c r="A32" s="208"/>
      <c r="B32" s="207"/>
      <c r="C32" s="95" t="s">
        <v>189</v>
      </c>
      <c r="D32" s="112"/>
    </row>
    <row r="33" ht="17.25" customHeight="1" spans="1:4">
      <c r="A33" s="208"/>
      <c r="B33" s="207"/>
      <c r="C33" s="95"/>
      <c r="D33" s="112"/>
    </row>
    <row r="34" ht="17.25" customHeight="1" spans="1:4">
      <c r="A34" s="113"/>
      <c r="B34" s="117"/>
      <c r="C34" s="114" t="s">
        <v>190</v>
      </c>
      <c r="D34" s="112"/>
    </row>
    <row r="35" ht="17.25" customHeight="1" spans="1:4">
      <c r="A35" s="113" t="s">
        <v>191</v>
      </c>
      <c r="B35" s="203">
        <f>SUM(B7,B12)</f>
        <v>18959350.39</v>
      </c>
      <c r="C35" s="113" t="s">
        <v>71</v>
      </c>
      <c r="D35" s="203">
        <f>SUM(D7,D34)</f>
        <v>18959350.39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31"/>
  <sheetViews>
    <sheetView showZeros="0" view="pageBreakPreview" zoomScaleNormal="100" workbookViewId="0">
      <pane xSplit="1" ySplit="7" topLeftCell="B20" activePane="bottomRight" state="frozen"/>
      <selection/>
      <selection pane="topRight"/>
      <selection pane="bottomLeft"/>
      <selection pane="bottomRight" activeCell="F23" sqref="F23"/>
    </sheetView>
  </sheetViews>
  <sheetFormatPr defaultColWidth="9.14285714285714" defaultRowHeight="14.25" customHeight="1"/>
  <cols>
    <col min="1" max="1" width="20.1428571428571" style="120" customWidth="1"/>
    <col min="2" max="2" width="39.7142857142857" style="120" customWidth="1"/>
    <col min="3" max="3" width="21.8571428571429" style="120" customWidth="1"/>
    <col min="4" max="13" width="13.7142857142857" style="32" customWidth="1"/>
    <col min="14" max="16384" width="9.14285714285714" style="32"/>
  </cols>
  <sheetData>
    <row r="1" s="65" customFormat="1" ht="12" customHeight="1" spans="1:13">
      <c r="A1" s="159"/>
      <c r="B1" s="159"/>
      <c r="C1" s="159"/>
      <c r="E1" s="190"/>
      <c r="G1" s="64"/>
      <c r="H1" s="64"/>
      <c r="J1" s="190"/>
      <c r="L1" s="64"/>
      <c r="M1" s="64"/>
    </row>
    <row r="2" s="65" customFormat="1" ht="39" customHeight="1" spans="1:13">
      <c r="A2" s="56" t="s">
        <v>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="82" customFormat="1" ht="24" customHeight="1" spans="1:13">
      <c r="A3" s="88" t="str">
        <f>"单位名称："&amp;封面!$A$2</f>
        <v>单位名称：大理市交通运输局</v>
      </c>
      <c r="B3" s="160"/>
      <c r="C3" s="160"/>
      <c r="G3" s="126"/>
      <c r="H3" s="127"/>
      <c r="I3" s="127"/>
      <c r="J3" s="127"/>
      <c r="K3" s="127"/>
      <c r="L3" s="126"/>
      <c r="M3" s="127" t="s">
        <v>20</v>
      </c>
    </row>
    <row r="4" ht="20.25" customHeight="1" spans="1:13">
      <c r="A4" s="133" t="s">
        <v>192</v>
      </c>
      <c r="B4" s="133"/>
      <c r="C4" s="133" t="s">
        <v>75</v>
      </c>
      <c r="D4" s="60" t="s">
        <v>193</v>
      </c>
      <c r="E4" s="60"/>
      <c r="F4" s="60"/>
      <c r="G4" s="60"/>
      <c r="H4" s="60"/>
      <c r="I4" s="60" t="s">
        <v>194</v>
      </c>
      <c r="J4" s="60"/>
      <c r="K4" s="60"/>
      <c r="L4" s="60"/>
      <c r="M4" s="60"/>
    </row>
    <row r="5" ht="20.25" customHeight="1" spans="1:13">
      <c r="A5" s="133" t="s">
        <v>95</v>
      </c>
      <c r="B5" s="133" t="s">
        <v>96</v>
      </c>
      <c r="C5" s="133"/>
      <c r="D5" s="60" t="s">
        <v>77</v>
      </c>
      <c r="E5" s="60" t="s">
        <v>100</v>
      </c>
      <c r="F5" s="60"/>
      <c r="G5" s="60"/>
      <c r="H5" s="60" t="s">
        <v>101</v>
      </c>
      <c r="I5" s="60" t="s">
        <v>77</v>
      </c>
      <c r="J5" s="60" t="s">
        <v>100</v>
      </c>
      <c r="K5" s="60"/>
      <c r="L5" s="60"/>
      <c r="M5" s="60" t="s">
        <v>101</v>
      </c>
    </row>
    <row r="6" ht="20.25" customHeight="1" spans="1:13">
      <c r="A6" s="133"/>
      <c r="B6" s="133"/>
      <c r="C6" s="133"/>
      <c r="D6" s="60"/>
      <c r="E6" s="60" t="s">
        <v>77</v>
      </c>
      <c r="F6" s="60" t="s">
        <v>195</v>
      </c>
      <c r="G6" s="60" t="s">
        <v>196</v>
      </c>
      <c r="H6" s="60"/>
      <c r="I6" s="60"/>
      <c r="J6" s="60" t="s">
        <v>77</v>
      </c>
      <c r="K6" s="60" t="s">
        <v>195</v>
      </c>
      <c r="L6" s="60" t="s">
        <v>196</v>
      </c>
      <c r="M6" s="60"/>
    </row>
    <row r="7" ht="13.5" customHeight="1" spans="1:13">
      <c r="A7" s="191" t="s">
        <v>197</v>
      </c>
      <c r="B7" s="191" t="s">
        <v>198</v>
      </c>
      <c r="C7" s="191" t="s">
        <v>199</v>
      </c>
      <c r="D7" s="191" t="s">
        <v>200</v>
      </c>
      <c r="E7" s="94" t="s">
        <v>201</v>
      </c>
      <c r="F7" s="191" t="s">
        <v>202</v>
      </c>
      <c r="G7" s="191" t="s">
        <v>203</v>
      </c>
      <c r="H7" s="191" t="s">
        <v>204</v>
      </c>
      <c r="I7" s="191" t="s">
        <v>205</v>
      </c>
      <c r="J7" s="94" t="s">
        <v>206</v>
      </c>
      <c r="K7" s="191" t="s">
        <v>207</v>
      </c>
      <c r="L7" s="191" t="s">
        <v>208</v>
      </c>
      <c r="M7" s="191" t="s">
        <v>209</v>
      </c>
    </row>
    <row r="8" ht="18.75" customHeight="1" spans="1:13">
      <c r="A8" s="192" t="s">
        <v>113</v>
      </c>
      <c r="B8" s="192" t="s">
        <v>114</v>
      </c>
      <c r="C8" s="193">
        <v>1376130.8</v>
      </c>
      <c r="D8" s="112">
        <v>1376130.8</v>
      </c>
      <c r="E8" s="112">
        <v>1376130.8</v>
      </c>
      <c r="F8" s="112">
        <v>1372530.8</v>
      </c>
      <c r="G8" s="112">
        <v>3600</v>
      </c>
      <c r="H8" s="112"/>
      <c r="I8" s="112"/>
      <c r="J8" s="112"/>
      <c r="K8" s="112"/>
      <c r="L8" s="112"/>
      <c r="M8" s="112"/>
    </row>
    <row r="9" ht="18.75" customHeight="1" spans="1:13">
      <c r="A9" s="192" t="s">
        <v>115</v>
      </c>
      <c r="B9" s="192" t="s">
        <v>116</v>
      </c>
      <c r="C9" s="193">
        <v>1358130.8</v>
      </c>
      <c r="D9" s="112">
        <v>1358130.8</v>
      </c>
      <c r="E9" s="112">
        <v>1358130.8</v>
      </c>
      <c r="F9" s="112">
        <v>1354530.8</v>
      </c>
      <c r="G9" s="112">
        <v>3600</v>
      </c>
      <c r="H9" s="112"/>
      <c r="I9" s="112"/>
      <c r="J9" s="112"/>
      <c r="K9" s="112"/>
      <c r="L9" s="112"/>
      <c r="M9" s="112"/>
    </row>
    <row r="10" ht="18.75" customHeight="1" spans="1:13">
      <c r="A10" s="192" t="s">
        <v>210</v>
      </c>
      <c r="B10" s="194" t="s">
        <v>117</v>
      </c>
      <c r="C10" s="195">
        <v>3000</v>
      </c>
      <c r="D10" s="112">
        <v>3000</v>
      </c>
      <c r="E10" s="112">
        <v>3000</v>
      </c>
      <c r="F10" s="112"/>
      <c r="G10" s="112">
        <v>3000</v>
      </c>
      <c r="H10" s="112"/>
      <c r="I10" s="112"/>
      <c r="J10" s="112"/>
      <c r="K10" s="112"/>
      <c r="L10" s="112"/>
      <c r="M10" s="112"/>
    </row>
    <row r="11" ht="18.75" customHeight="1" spans="1:13">
      <c r="A11" s="192" t="s">
        <v>118</v>
      </c>
      <c r="B11" s="194" t="s">
        <v>119</v>
      </c>
      <c r="C11" s="195">
        <v>600</v>
      </c>
      <c r="D11" s="112">
        <v>600</v>
      </c>
      <c r="E11" s="112">
        <v>600</v>
      </c>
      <c r="F11" s="112"/>
      <c r="G11" s="112">
        <v>600</v>
      </c>
      <c r="H11" s="112"/>
      <c r="I11" s="112"/>
      <c r="J11" s="112"/>
      <c r="K11" s="112"/>
      <c r="L11" s="112"/>
      <c r="M11" s="112"/>
    </row>
    <row r="12" ht="18.75" customHeight="1" spans="1:13">
      <c r="A12" s="192" t="s">
        <v>120</v>
      </c>
      <c r="B12" s="194" t="s">
        <v>121</v>
      </c>
      <c r="C12" s="195">
        <v>1354530.8</v>
      </c>
      <c r="D12" s="112">
        <v>1354530.8</v>
      </c>
      <c r="E12" s="112">
        <v>1354530.8</v>
      </c>
      <c r="F12" s="112">
        <v>1354530.8</v>
      </c>
      <c r="G12" s="112"/>
      <c r="H12" s="112"/>
      <c r="I12" s="112"/>
      <c r="J12" s="112"/>
      <c r="K12" s="112"/>
      <c r="L12" s="112"/>
      <c r="M12" s="112"/>
    </row>
    <row r="13" ht="18.75" customHeight="1" spans="1:13">
      <c r="A13" s="192" t="s">
        <v>122</v>
      </c>
      <c r="B13" s="194" t="s">
        <v>123</v>
      </c>
      <c r="C13" s="196">
        <v>18000</v>
      </c>
      <c r="D13" s="112">
        <v>18000</v>
      </c>
      <c r="E13" s="112">
        <v>18000</v>
      </c>
      <c r="F13" s="112">
        <v>18000</v>
      </c>
      <c r="G13" s="112"/>
      <c r="H13" s="112"/>
      <c r="I13" s="112"/>
      <c r="J13" s="112"/>
      <c r="K13" s="112"/>
      <c r="L13" s="112"/>
      <c r="M13" s="112"/>
    </row>
    <row r="14" ht="18.75" customHeight="1" spans="1:13">
      <c r="A14" s="192" t="s">
        <v>124</v>
      </c>
      <c r="B14" s="194" t="s">
        <v>125</v>
      </c>
      <c r="C14" s="195">
        <v>18000</v>
      </c>
      <c r="D14" s="112">
        <v>18000</v>
      </c>
      <c r="E14" s="112">
        <v>18000</v>
      </c>
      <c r="F14" s="112">
        <v>18000</v>
      </c>
      <c r="G14" s="112"/>
      <c r="H14" s="112"/>
      <c r="I14" s="112"/>
      <c r="J14" s="112"/>
      <c r="K14" s="112"/>
      <c r="L14" s="112"/>
      <c r="M14" s="112"/>
    </row>
    <row r="15" ht="18.75" customHeight="1" spans="1:13">
      <c r="A15" s="192" t="s">
        <v>126</v>
      </c>
      <c r="B15" s="194" t="s">
        <v>127</v>
      </c>
      <c r="C15" s="195">
        <v>1199704.71</v>
      </c>
      <c r="D15" s="112">
        <v>1199704.71</v>
      </c>
      <c r="E15" s="112">
        <v>1199704.71</v>
      </c>
      <c r="F15" s="112">
        <v>1199704.71</v>
      </c>
      <c r="G15" s="112"/>
      <c r="H15" s="112"/>
      <c r="I15" s="112"/>
      <c r="J15" s="112"/>
      <c r="K15" s="112"/>
      <c r="L15" s="112"/>
      <c r="M15" s="112"/>
    </row>
    <row r="16" ht="18.75" customHeight="1" spans="1:13">
      <c r="A16" s="192" t="s">
        <v>128</v>
      </c>
      <c r="B16" s="194" t="s">
        <v>129</v>
      </c>
      <c r="C16" s="197">
        <v>1199704.71</v>
      </c>
      <c r="D16" s="112">
        <v>1199704.71</v>
      </c>
      <c r="E16" s="112">
        <v>1199704.71</v>
      </c>
      <c r="F16" s="112">
        <v>1199704.71</v>
      </c>
      <c r="G16" s="112"/>
      <c r="H16" s="112"/>
      <c r="I16" s="112"/>
      <c r="J16" s="112"/>
      <c r="K16" s="112"/>
      <c r="L16" s="112"/>
      <c r="M16" s="112"/>
    </row>
    <row r="17" ht="18.75" customHeight="1" spans="1:13">
      <c r="A17" s="192" t="s">
        <v>130</v>
      </c>
      <c r="B17" s="194" t="s">
        <v>131</v>
      </c>
      <c r="C17" s="196">
        <v>424508.13</v>
      </c>
      <c r="D17" s="112">
        <v>424508.13</v>
      </c>
      <c r="E17" s="112">
        <v>424508.13</v>
      </c>
      <c r="F17" s="112">
        <v>424508.13</v>
      </c>
      <c r="G17" s="112"/>
      <c r="H17" s="112"/>
      <c r="I17" s="112"/>
      <c r="J17" s="112"/>
      <c r="K17" s="112"/>
      <c r="L17" s="112"/>
      <c r="M17" s="112"/>
    </row>
    <row r="18" ht="18.75" customHeight="1" spans="1:13">
      <c r="A18" s="192" t="s">
        <v>132</v>
      </c>
      <c r="B18" s="194" t="s">
        <v>133</v>
      </c>
      <c r="C18" s="195">
        <v>438896.61</v>
      </c>
      <c r="D18" s="112">
        <v>438896.61</v>
      </c>
      <c r="E18" s="112">
        <v>438896.61</v>
      </c>
      <c r="F18" s="112">
        <v>438896.61</v>
      </c>
      <c r="G18" s="112"/>
      <c r="H18" s="112"/>
      <c r="I18" s="112"/>
      <c r="J18" s="112"/>
      <c r="K18" s="112"/>
      <c r="L18" s="112"/>
      <c r="M18" s="112"/>
    </row>
    <row r="19" ht="18.75" customHeight="1" spans="1:13">
      <c r="A19" s="192" t="s">
        <v>134</v>
      </c>
      <c r="B19" s="194" t="s">
        <v>135</v>
      </c>
      <c r="C19" s="195">
        <v>322717.53</v>
      </c>
      <c r="D19" s="112">
        <v>322717.53</v>
      </c>
      <c r="E19" s="112">
        <v>322717.53</v>
      </c>
      <c r="F19" s="112">
        <v>322717.53</v>
      </c>
      <c r="G19" s="112"/>
      <c r="H19" s="112"/>
      <c r="I19" s="112"/>
      <c r="J19" s="112"/>
      <c r="K19" s="112"/>
      <c r="L19" s="112"/>
      <c r="M19" s="112"/>
    </row>
    <row r="20" ht="18.75" customHeight="1" spans="1:13">
      <c r="A20" s="192" t="s">
        <v>136</v>
      </c>
      <c r="B20" s="192" t="s">
        <v>137</v>
      </c>
      <c r="C20" s="197">
        <v>13582.44</v>
      </c>
      <c r="D20" s="112">
        <v>13582.44</v>
      </c>
      <c r="E20" s="112">
        <v>13582.44</v>
      </c>
      <c r="F20" s="112">
        <v>13582.44</v>
      </c>
      <c r="G20" s="112"/>
      <c r="H20" s="112"/>
      <c r="I20" s="112"/>
      <c r="J20" s="112"/>
      <c r="K20" s="112"/>
      <c r="L20" s="112"/>
      <c r="M20" s="112"/>
    </row>
    <row r="21" ht="18.75" customHeight="1" spans="1:13">
      <c r="A21" s="192" t="s">
        <v>138</v>
      </c>
      <c r="B21" s="192" t="s">
        <v>139</v>
      </c>
      <c r="C21" s="197">
        <v>15433750.88</v>
      </c>
      <c r="D21" s="112">
        <v>15433750.88</v>
      </c>
      <c r="E21" s="112">
        <v>8038650.88</v>
      </c>
      <c r="F21" s="112">
        <v>7259422.14</v>
      </c>
      <c r="G21" s="112">
        <v>779228.74</v>
      </c>
      <c r="H21" s="112">
        <v>7395100</v>
      </c>
      <c r="I21" s="112"/>
      <c r="J21" s="112"/>
      <c r="K21" s="112"/>
      <c r="L21" s="112"/>
      <c r="M21" s="112"/>
    </row>
    <row r="22" ht="18.75" customHeight="1" spans="1:13">
      <c r="A22" s="192" t="s">
        <v>140</v>
      </c>
      <c r="B22" s="192" t="s">
        <v>141</v>
      </c>
      <c r="C22" s="197">
        <v>11433750.88</v>
      </c>
      <c r="D22" s="112">
        <v>11433750.88</v>
      </c>
      <c r="E22" s="112">
        <v>8038650.88</v>
      </c>
      <c r="F22" s="112">
        <v>7259422.14</v>
      </c>
      <c r="G22" s="112">
        <v>779228.74</v>
      </c>
      <c r="H22" s="112">
        <v>3395100</v>
      </c>
      <c r="I22" s="112"/>
      <c r="J22" s="112"/>
      <c r="K22" s="112"/>
      <c r="L22" s="112"/>
      <c r="M22" s="112"/>
    </row>
    <row r="23" ht="18.75" customHeight="1" spans="1:13">
      <c r="A23" s="192" t="s">
        <v>142</v>
      </c>
      <c r="B23" s="192" t="s">
        <v>143</v>
      </c>
      <c r="C23" s="197">
        <v>8038650.88</v>
      </c>
      <c r="D23" s="112">
        <v>8038650.88</v>
      </c>
      <c r="E23" s="112">
        <v>8038650.88</v>
      </c>
      <c r="F23" s="112">
        <v>7259422.14</v>
      </c>
      <c r="G23" s="112">
        <v>779228.74</v>
      </c>
      <c r="H23" s="112"/>
      <c r="I23" s="112"/>
      <c r="J23" s="112"/>
      <c r="K23" s="112"/>
      <c r="L23" s="112"/>
      <c r="M23" s="112"/>
    </row>
    <row r="24" ht="18.75" customHeight="1" spans="1:13">
      <c r="A24" s="192" t="s">
        <v>144</v>
      </c>
      <c r="B24" s="192" t="s">
        <v>145</v>
      </c>
      <c r="C24" s="197">
        <v>3040000</v>
      </c>
      <c r="D24" s="112">
        <v>3040000</v>
      </c>
      <c r="E24" s="112"/>
      <c r="F24" s="112"/>
      <c r="G24" s="112"/>
      <c r="H24" s="112">
        <v>3040000</v>
      </c>
      <c r="I24" s="112"/>
      <c r="J24" s="112"/>
      <c r="K24" s="112"/>
      <c r="L24" s="112"/>
      <c r="M24" s="112"/>
    </row>
    <row r="25" ht="18.75" customHeight="1" spans="1:13">
      <c r="A25" s="192" t="s">
        <v>146</v>
      </c>
      <c r="B25" s="192" t="s">
        <v>147</v>
      </c>
      <c r="C25" s="197">
        <v>355100</v>
      </c>
      <c r="D25" s="112">
        <v>355100</v>
      </c>
      <c r="E25" s="112"/>
      <c r="F25" s="112"/>
      <c r="G25" s="112"/>
      <c r="H25" s="112">
        <v>355100</v>
      </c>
      <c r="I25" s="112"/>
      <c r="J25" s="112"/>
      <c r="K25" s="112"/>
      <c r="L25" s="112"/>
      <c r="M25" s="112"/>
    </row>
    <row r="26" ht="18.75" customHeight="1" spans="1:13">
      <c r="A26" s="192" t="s">
        <v>148</v>
      </c>
      <c r="B26" s="192" t="s">
        <v>149</v>
      </c>
      <c r="C26" s="197">
        <v>4000000</v>
      </c>
      <c r="D26" s="112">
        <v>4000000</v>
      </c>
      <c r="E26" s="112"/>
      <c r="F26" s="112"/>
      <c r="G26" s="112"/>
      <c r="H26" s="112">
        <v>4000000</v>
      </c>
      <c r="I26" s="112"/>
      <c r="J26" s="112"/>
      <c r="K26" s="112"/>
      <c r="L26" s="112"/>
      <c r="M26" s="112"/>
    </row>
    <row r="27" ht="18.75" customHeight="1" spans="1:13">
      <c r="A27" s="192" t="s">
        <v>150</v>
      </c>
      <c r="B27" s="192" t="s">
        <v>151</v>
      </c>
      <c r="C27" s="197">
        <v>4000000</v>
      </c>
      <c r="D27" s="112">
        <v>4000000</v>
      </c>
      <c r="E27" s="112"/>
      <c r="F27" s="112"/>
      <c r="G27" s="112"/>
      <c r="H27" s="112">
        <v>4000000</v>
      </c>
      <c r="I27" s="112"/>
      <c r="J27" s="112"/>
      <c r="K27" s="112"/>
      <c r="L27" s="112"/>
      <c r="M27" s="112"/>
    </row>
    <row r="28" ht="18.75" customHeight="1" spans="1:13">
      <c r="A28" s="192" t="s">
        <v>152</v>
      </c>
      <c r="B28" s="192" t="s">
        <v>153</v>
      </c>
      <c r="C28" s="197">
        <v>949764</v>
      </c>
      <c r="D28" s="112">
        <v>949764</v>
      </c>
      <c r="E28" s="112">
        <v>949764</v>
      </c>
      <c r="F28" s="112">
        <v>949764</v>
      </c>
      <c r="G28" s="112"/>
      <c r="H28" s="112"/>
      <c r="I28" s="112"/>
      <c r="J28" s="112"/>
      <c r="K28" s="112"/>
      <c r="L28" s="112"/>
      <c r="M28" s="112"/>
    </row>
    <row r="29" ht="18.75" customHeight="1" spans="1:13">
      <c r="A29" s="192" t="s">
        <v>154</v>
      </c>
      <c r="B29" s="192" t="s">
        <v>155</v>
      </c>
      <c r="C29" s="197">
        <v>949764</v>
      </c>
      <c r="D29" s="112">
        <v>949764</v>
      </c>
      <c r="E29" s="112">
        <v>949764</v>
      </c>
      <c r="F29" s="112">
        <v>949764</v>
      </c>
      <c r="G29" s="112"/>
      <c r="H29" s="112"/>
      <c r="I29" s="112"/>
      <c r="J29" s="112"/>
      <c r="K29" s="112"/>
      <c r="L29" s="112"/>
      <c r="M29" s="112"/>
    </row>
    <row r="30" ht="18.75" customHeight="1" spans="1:13">
      <c r="A30" s="46" t="s">
        <v>156</v>
      </c>
      <c r="B30" s="46" t="s">
        <v>157</v>
      </c>
      <c r="C30" s="163">
        <v>949764</v>
      </c>
      <c r="D30" s="198">
        <v>949764</v>
      </c>
      <c r="E30" s="198">
        <v>949764</v>
      </c>
      <c r="F30" s="198">
        <v>949764</v>
      </c>
      <c r="G30" s="198"/>
      <c r="H30" s="198"/>
      <c r="I30" s="198"/>
      <c r="J30" s="198"/>
      <c r="K30" s="198"/>
      <c r="L30" s="198"/>
      <c r="M30" s="198"/>
    </row>
    <row r="31" ht="18" customHeight="1" spans="1:13">
      <c r="A31" s="164" t="s">
        <v>75</v>
      </c>
      <c r="B31" s="164"/>
      <c r="C31" s="165">
        <v>18959350.39</v>
      </c>
      <c r="D31" s="199">
        <v>18959350.39</v>
      </c>
      <c r="E31" s="199">
        <v>11564250.39</v>
      </c>
      <c r="F31" s="199">
        <v>10781421.65</v>
      </c>
      <c r="G31" s="199">
        <v>782828.74</v>
      </c>
      <c r="H31" s="199">
        <v>7395100</v>
      </c>
      <c r="I31" s="199"/>
      <c r="J31" s="199"/>
      <c r="K31" s="199"/>
      <c r="L31" s="199"/>
      <c r="M31" s="199"/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31:B31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7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" defaultRowHeight="14.25" outlineLevelRow="6" outlineLevelCol="5"/>
  <cols>
    <col min="1" max="2" width="27.4285714285714" style="171" customWidth="1"/>
    <col min="3" max="3" width="17.2857142857143" style="172" customWidth="1"/>
    <col min="4" max="5" width="26.2857142857143" style="173" customWidth="1"/>
    <col min="6" max="6" width="18.7142857142857" style="173" customWidth="1"/>
    <col min="7" max="16384" width="9" style="65"/>
  </cols>
  <sheetData>
    <row r="1" ht="12" customHeight="1" spans="1:6">
      <c r="A1" s="174"/>
      <c r="B1" s="174"/>
      <c r="C1" s="99"/>
      <c r="D1" s="65"/>
      <c r="E1" s="65"/>
      <c r="F1" s="175"/>
    </row>
    <row r="2" ht="25.5" customHeight="1" spans="1:6">
      <c r="A2" s="176" t="s">
        <v>8</v>
      </c>
      <c r="B2" s="176"/>
      <c r="C2" s="176"/>
      <c r="D2" s="176"/>
      <c r="E2" s="177"/>
      <c r="F2" s="177"/>
    </row>
    <row r="3" ht="15.75" customHeight="1" spans="1:6">
      <c r="A3" s="178" t="str">
        <f>"单位名称："&amp;封面!$A$2</f>
        <v>单位名称：大理市交通运输局</v>
      </c>
      <c r="B3" s="174"/>
      <c r="C3" s="99"/>
      <c r="D3" s="65"/>
      <c r="E3" s="65"/>
      <c r="F3" s="179" t="s">
        <v>20</v>
      </c>
    </row>
    <row r="4" s="170" customFormat="1" ht="19.5" customHeight="1" spans="1:6">
      <c r="A4" s="180" t="s">
        <v>211</v>
      </c>
      <c r="B4" s="181" t="s">
        <v>212</v>
      </c>
      <c r="C4" s="182" t="s">
        <v>213</v>
      </c>
      <c r="D4" s="183"/>
      <c r="E4" s="184"/>
      <c r="F4" s="181" t="s">
        <v>214</v>
      </c>
    </row>
    <row r="5" s="170" customFormat="1" ht="19.5" customHeight="1" spans="1:6">
      <c r="A5" s="185"/>
      <c r="B5" s="186"/>
      <c r="C5" s="187" t="s">
        <v>77</v>
      </c>
      <c r="D5" s="187" t="s">
        <v>215</v>
      </c>
      <c r="E5" s="187" t="s">
        <v>216</v>
      </c>
      <c r="F5" s="186"/>
    </row>
    <row r="6" s="170" customFormat="1" ht="15.95" customHeight="1" spans="1:6">
      <c r="A6" s="188" t="s">
        <v>217</v>
      </c>
      <c r="B6" s="188">
        <v>2</v>
      </c>
      <c r="C6" s="189" t="s">
        <v>218</v>
      </c>
      <c r="D6" s="188">
        <v>4</v>
      </c>
      <c r="E6" s="188">
        <v>5</v>
      </c>
      <c r="F6" s="188">
        <v>6</v>
      </c>
    </row>
    <row r="7" ht="15.95" customHeight="1" spans="1:6">
      <c r="A7" s="117">
        <v>268700</v>
      </c>
      <c r="B7" s="112"/>
      <c r="C7" s="117">
        <v>268700</v>
      </c>
      <c r="D7" s="112">
        <v>250000</v>
      </c>
      <c r="E7" s="112">
        <v>18700</v>
      </c>
      <c r="F7" s="112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41"/>
  <sheetViews>
    <sheetView showZeros="0" view="pageBreakPreview" zoomScaleNormal="85" workbookViewId="0">
      <pane xSplit="2" ySplit="8" topLeftCell="C9" activePane="bottomRight" state="frozen"/>
      <selection/>
      <selection pane="topRight"/>
      <selection pane="bottomLeft"/>
      <selection pane="bottomRight" activeCell="H9" sqref="H9:H41"/>
    </sheetView>
  </sheetViews>
  <sheetFormatPr defaultColWidth="9.14285714285714" defaultRowHeight="14.25" customHeight="1"/>
  <cols>
    <col min="1" max="1" width="15.5714285714286" style="120" customWidth="1"/>
    <col min="2" max="2" width="14.847619047619" style="120" customWidth="1"/>
    <col min="3" max="3" width="20.7142857142857" style="120" customWidth="1"/>
    <col min="4" max="4" width="15.1428571428571" style="120" customWidth="1"/>
    <col min="5" max="5" width="17.7142857142857" style="120" customWidth="1"/>
    <col min="6" max="8" width="14.2857142857143" style="120" customWidth="1"/>
    <col min="9" max="9" width="13.7142857142857" style="158" customWidth="1"/>
    <col min="10" max="10" width="13.5714285714286" style="158" customWidth="1"/>
    <col min="11" max="11" width="14.5714285714286" style="158" customWidth="1"/>
    <col min="12" max="24" width="12.1428571428571" style="158" customWidth="1"/>
    <col min="25" max="25" width="13.4285714285714" style="158" customWidth="1"/>
    <col min="26" max="30" width="12.1428571428571" style="158" customWidth="1"/>
    <col min="31" max="16384" width="9.14285714285714" style="32"/>
  </cols>
  <sheetData>
    <row r="1" s="65" customFormat="1" ht="12" customHeight="1" spans="1:30">
      <c r="A1" s="159"/>
      <c r="B1" s="159"/>
      <c r="C1" s="159"/>
      <c r="D1" s="159"/>
      <c r="E1" s="159"/>
      <c r="F1" s="159"/>
      <c r="G1" s="159"/>
      <c r="H1" s="15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168"/>
    </row>
    <row r="2" s="65" customFormat="1" ht="39" customHeight="1" spans="1:30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="82" customFormat="1" ht="24" customHeight="1" spans="1:30">
      <c r="A3" s="88" t="str">
        <f>"单位名称："&amp;封面!$A$2</f>
        <v>单位名称：大理市交通运输局</v>
      </c>
      <c r="B3" s="160"/>
      <c r="C3" s="160"/>
      <c r="D3" s="160"/>
      <c r="E3" s="160"/>
      <c r="F3" s="160"/>
      <c r="G3" s="160"/>
      <c r="H3" s="160"/>
      <c r="Y3" s="70"/>
      <c r="Z3" s="70"/>
      <c r="AA3" s="70"/>
      <c r="AB3" s="70"/>
      <c r="AC3" s="169" t="s">
        <v>20</v>
      </c>
      <c r="AD3" s="169"/>
    </row>
    <row r="4" ht="18" customHeight="1" spans="1:30">
      <c r="A4" s="128" t="s">
        <v>219</v>
      </c>
      <c r="B4" s="128" t="s">
        <v>220</v>
      </c>
      <c r="C4" s="128" t="s">
        <v>221</v>
      </c>
      <c r="D4" s="128" t="s">
        <v>222</v>
      </c>
      <c r="E4" s="128" t="s">
        <v>223</v>
      </c>
      <c r="F4" s="128" t="s">
        <v>224</v>
      </c>
      <c r="G4" s="128" t="s">
        <v>225</v>
      </c>
      <c r="H4" s="71" t="s">
        <v>75</v>
      </c>
      <c r="I4" s="153" t="s">
        <v>76</v>
      </c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5"/>
      <c r="Y4" s="91" t="s">
        <v>63</v>
      </c>
      <c r="Z4" s="101"/>
      <c r="AA4" s="101"/>
      <c r="AB4" s="101"/>
      <c r="AC4" s="101"/>
      <c r="AD4" s="107"/>
    </row>
    <row r="5" ht="18" customHeight="1" spans="1:30">
      <c r="A5" s="128"/>
      <c r="B5" s="128"/>
      <c r="C5" s="128"/>
      <c r="D5" s="128"/>
      <c r="E5" s="128"/>
      <c r="F5" s="128"/>
      <c r="G5" s="128"/>
      <c r="H5" s="161"/>
      <c r="I5" s="90" t="s">
        <v>77</v>
      </c>
      <c r="J5" s="59" t="s">
        <v>78</v>
      </c>
      <c r="K5" s="59"/>
      <c r="L5" s="59"/>
      <c r="M5" s="59"/>
      <c r="N5" s="59"/>
      <c r="O5" s="59"/>
      <c r="P5" s="90" t="s">
        <v>79</v>
      </c>
      <c r="Q5" s="90" t="s">
        <v>80</v>
      </c>
      <c r="R5" s="90" t="s">
        <v>81</v>
      </c>
      <c r="S5" s="59" t="s">
        <v>82</v>
      </c>
      <c r="T5" s="59"/>
      <c r="U5" s="59"/>
      <c r="V5" s="59"/>
      <c r="W5" s="59"/>
      <c r="X5" s="59"/>
      <c r="Y5" s="90" t="s">
        <v>77</v>
      </c>
      <c r="Z5" s="90" t="s">
        <v>78</v>
      </c>
      <c r="AA5" s="90" t="s">
        <v>79</v>
      </c>
      <c r="AB5" s="90" t="s">
        <v>80</v>
      </c>
      <c r="AC5" s="90" t="s">
        <v>81</v>
      </c>
      <c r="AD5" s="90" t="s">
        <v>82</v>
      </c>
    </row>
    <row r="6" ht="18" customHeight="1" spans="1:30">
      <c r="A6" s="128"/>
      <c r="B6" s="128"/>
      <c r="C6" s="128"/>
      <c r="D6" s="128"/>
      <c r="E6" s="128"/>
      <c r="F6" s="128"/>
      <c r="G6" s="128"/>
      <c r="H6" s="161"/>
      <c r="I6" s="92"/>
      <c r="J6" s="59" t="s">
        <v>226</v>
      </c>
      <c r="K6" s="59"/>
      <c r="L6" s="59" t="s">
        <v>227</v>
      </c>
      <c r="M6" s="59" t="s">
        <v>228</v>
      </c>
      <c r="N6" s="59" t="s">
        <v>229</v>
      </c>
      <c r="O6" s="59" t="s">
        <v>230</v>
      </c>
      <c r="P6" s="92"/>
      <c r="Q6" s="92"/>
      <c r="R6" s="92"/>
      <c r="S6" s="90" t="s">
        <v>77</v>
      </c>
      <c r="T6" s="90" t="s">
        <v>83</v>
      </c>
      <c r="U6" s="90" t="s">
        <v>84</v>
      </c>
      <c r="V6" s="90" t="s">
        <v>85</v>
      </c>
      <c r="W6" s="90" t="s">
        <v>86</v>
      </c>
      <c r="X6" s="90" t="s">
        <v>87</v>
      </c>
      <c r="Y6" s="92"/>
      <c r="Z6" s="92"/>
      <c r="AA6" s="92"/>
      <c r="AB6" s="92"/>
      <c r="AC6" s="92"/>
      <c r="AD6" s="92"/>
    </row>
    <row r="7" ht="30" customHeight="1" spans="1:30">
      <c r="A7" s="128"/>
      <c r="B7" s="128"/>
      <c r="C7" s="128"/>
      <c r="D7" s="128"/>
      <c r="E7" s="128"/>
      <c r="F7" s="128"/>
      <c r="G7" s="128"/>
      <c r="H7" s="74"/>
      <c r="I7" s="93"/>
      <c r="J7" s="59" t="s">
        <v>226</v>
      </c>
      <c r="K7" s="59" t="s">
        <v>231</v>
      </c>
      <c r="L7" s="59"/>
      <c r="M7" s="59"/>
      <c r="N7" s="59"/>
      <c r="O7" s="59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</row>
    <row r="8" ht="18" customHeight="1" spans="1:30">
      <c r="A8" s="162" t="s">
        <v>197</v>
      </c>
      <c r="B8" s="162" t="s">
        <v>198</v>
      </c>
      <c r="C8" s="162" t="s">
        <v>232</v>
      </c>
      <c r="D8" s="162" t="s">
        <v>233</v>
      </c>
      <c r="E8" s="162" t="s">
        <v>234</v>
      </c>
      <c r="F8" s="162" t="s">
        <v>202</v>
      </c>
      <c r="G8" s="162" t="s">
        <v>203</v>
      </c>
      <c r="H8" s="162" t="s">
        <v>235</v>
      </c>
      <c r="I8" s="162" t="s">
        <v>236</v>
      </c>
      <c r="J8" s="162" t="s">
        <v>237</v>
      </c>
      <c r="K8" s="162" t="s">
        <v>207</v>
      </c>
      <c r="L8" s="162" t="s">
        <v>208</v>
      </c>
      <c r="M8" s="162" t="s">
        <v>209</v>
      </c>
      <c r="N8" s="162" t="s">
        <v>238</v>
      </c>
      <c r="O8" s="162" t="s">
        <v>239</v>
      </c>
      <c r="P8" s="162" t="s">
        <v>240</v>
      </c>
      <c r="Q8" s="162" t="s">
        <v>241</v>
      </c>
      <c r="R8" s="162" t="s">
        <v>242</v>
      </c>
      <c r="S8" s="162" t="s">
        <v>243</v>
      </c>
      <c r="T8" s="162" t="s">
        <v>244</v>
      </c>
      <c r="U8" s="162" t="s">
        <v>245</v>
      </c>
      <c r="V8" s="162" t="s">
        <v>246</v>
      </c>
      <c r="W8" s="162" t="s">
        <v>247</v>
      </c>
      <c r="X8" s="162" t="s">
        <v>248</v>
      </c>
      <c r="Y8" s="162" t="s">
        <v>249</v>
      </c>
      <c r="Z8" s="162" t="s">
        <v>250</v>
      </c>
      <c r="AA8" s="162" t="s">
        <v>251</v>
      </c>
      <c r="AB8" s="162" t="s">
        <v>252</v>
      </c>
      <c r="AC8" s="162" t="s">
        <v>253</v>
      </c>
      <c r="AD8" s="162" t="s">
        <v>254</v>
      </c>
    </row>
    <row r="9" ht="24" spans="1:30">
      <c r="A9" s="46" t="s">
        <v>0</v>
      </c>
      <c r="B9" s="46" t="s">
        <v>255</v>
      </c>
      <c r="C9" s="46" t="s">
        <v>157</v>
      </c>
      <c r="D9" s="46" t="s">
        <v>156</v>
      </c>
      <c r="E9" s="46" t="s">
        <v>157</v>
      </c>
      <c r="F9" s="46" t="s">
        <v>256</v>
      </c>
      <c r="G9" s="46" t="s">
        <v>157</v>
      </c>
      <c r="H9" s="163">
        <v>670692</v>
      </c>
      <c r="I9" s="166">
        <v>670692</v>
      </c>
      <c r="J9" s="166">
        <v>670692</v>
      </c>
      <c r="K9" s="166">
        <v>201207.6</v>
      </c>
      <c r="L9" s="166"/>
      <c r="M9" s="166">
        <v>469484.4</v>
      </c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 t="s">
        <v>94</v>
      </c>
    </row>
    <row r="10" ht="24" spans="1:30">
      <c r="A10" s="46" t="s">
        <v>0</v>
      </c>
      <c r="B10" s="46" t="s">
        <v>255</v>
      </c>
      <c r="C10" s="46" t="s">
        <v>157</v>
      </c>
      <c r="D10" s="46" t="s">
        <v>156</v>
      </c>
      <c r="E10" s="46" t="s">
        <v>157</v>
      </c>
      <c r="F10" s="46" t="s">
        <v>256</v>
      </c>
      <c r="G10" s="46" t="s">
        <v>157</v>
      </c>
      <c r="H10" s="163">
        <v>279072</v>
      </c>
      <c r="I10" s="166">
        <v>279072</v>
      </c>
      <c r="J10" s="166">
        <v>279072</v>
      </c>
      <c r="K10" s="166">
        <v>83721.6</v>
      </c>
      <c r="L10" s="166"/>
      <c r="M10" s="166">
        <v>195350.4</v>
      </c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</row>
    <row r="11" ht="24" spans="1:30">
      <c r="A11" s="46" t="s">
        <v>0</v>
      </c>
      <c r="B11" s="46" t="s">
        <v>257</v>
      </c>
      <c r="C11" s="46" t="s">
        <v>258</v>
      </c>
      <c r="D11" s="46" t="s">
        <v>142</v>
      </c>
      <c r="E11" s="46" t="s">
        <v>143</v>
      </c>
      <c r="F11" s="46" t="s">
        <v>259</v>
      </c>
      <c r="G11" s="46" t="s">
        <v>260</v>
      </c>
      <c r="H11" s="163">
        <v>157200</v>
      </c>
      <c r="I11" s="166">
        <v>157200</v>
      </c>
      <c r="J11" s="166">
        <v>157200</v>
      </c>
      <c r="K11" s="166">
        <v>47160</v>
      </c>
      <c r="L11" s="166"/>
      <c r="M11" s="166">
        <v>110040</v>
      </c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</row>
    <row r="12" ht="24" spans="1:30">
      <c r="A12" s="46" t="s">
        <v>0</v>
      </c>
      <c r="B12" s="46" t="s">
        <v>261</v>
      </c>
      <c r="C12" s="46" t="s">
        <v>262</v>
      </c>
      <c r="D12" s="46" t="s">
        <v>142</v>
      </c>
      <c r="E12" s="46" t="s">
        <v>143</v>
      </c>
      <c r="F12" s="46" t="s">
        <v>263</v>
      </c>
      <c r="G12" s="46" t="s">
        <v>262</v>
      </c>
      <c r="H12" s="163">
        <v>116921.24</v>
      </c>
      <c r="I12" s="166">
        <v>116921.24</v>
      </c>
      <c r="J12" s="166">
        <v>116921.24</v>
      </c>
      <c r="K12" s="166">
        <v>35076.37</v>
      </c>
      <c r="L12" s="166"/>
      <c r="M12" s="166">
        <v>81844.87</v>
      </c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</row>
    <row r="13" ht="24" spans="1:30">
      <c r="A13" s="46" t="s">
        <v>0</v>
      </c>
      <c r="B13" s="46" t="s">
        <v>264</v>
      </c>
      <c r="C13" s="46" t="s">
        <v>265</v>
      </c>
      <c r="D13" s="46" t="s">
        <v>142</v>
      </c>
      <c r="E13" s="46" t="s">
        <v>143</v>
      </c>
      <c r="F13" s="46" t="s">
        <v>266</v>
      </c>
      <c r="G13" s="46" t="s">
        <v>267</v>
      </c>
      <c r="H13" s="163">
        <v>15000</v>
      </c>
      <c r="I13" s="166">
        <v>15000</v>
      </c>
      <c r="J13" s="166">
        <v>15000</v>
      </c>
      <c r="K13" s="166">
        <v>4500</v>
      </c>
      <c r="L13" s="166"/>
      <c r="M13" s="166">
        <v>10500</v>
      </c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</row>
    <row r="14" ht="24" spans="1:30">
      <c r="A14" s="46" t="s">
        <v>0</v>
      </c>
      <c r="B14" s="46" t="s">
        <v>264</v>
      </c>
      <c r="C14" s="46" t="s">
        <v>265</v>
      </c>
      <c r="D14" s="46" t="s">
        <v>142</v>
      </c>
      <c r="E14" s="46" t="s">
        <v>143</v>
      </c>
      <c r="F14" s="46" t="s">
        <v>266</v>
      </c>
      <c r="G14" s="46" t="s">
        <v>267</v>
      </c>
      <c r="H14" s="163">
        <v>221407.5</v>
      </c>
      <c r="I14" s="166">
        <v>221407.5</v>
      </c>
      <c r="J14" s="166">
        <v>221407.5</v>
      </c>
      <c r="K14" s="166">
        <v>66422.25</v>
      </c>
      <c r="L14" s="166"/>
      <c r="M14" s="166">
        <v>154985.25</v>
      </c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</row>
    <row r="15" ht="24" spans="1:30">
      <c r="A15" s="46" t="s">
        <v>0</v>
      </c>
      <c r="B15" s="46" t="s">
        <v>268</v>
      </c>
      <c r="C15" s="46" t="s">
        <v>269</v>
      </c>
      <c r="D15" s="46" t="s">
        <v>142</v>
      </c>
      <c r="E15" s="46" t="s">
        <v>143</v>
      </c>
      <c r="F15" s="46" t="s">
        <v>270</v>
      </c>
      <c r="G15" s="46" t="s">
        <v>271</v>
      </c>
      <c r="H15" s="163">
        <v>18700</v>
      </c>
      <c r="I15" s="166">
        <v>18700</v>
      </c>
      <c r="J15" s="166">
        <v>18700</v>
      </c>
      <c r="K15" s="166">
        <v>5610</v>
      </c>
      <c r="L15" s="166"/>
      <c r="M15" s="166">
        <v>13090</v>
      </c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</row>
    <row r="16" ht="24" spans="1:30">
      <c r="A16" s="46" t="s">
        <v>0</v>
      </c>
      <c r="B16" s="46" t="s">
        <v>268</v>
      </c>
      <c r="C16" s="46" t="s">
        <v>269</v>
      </c>
      <c r="D16" s="46" t="s">
        <v>142</v>
      </c>
      <c r="E16" s="46" t="s">
        <v>143</v>
      </c>
      <c r="F16" s="46" t="s">
        <v>272</v>
      </c>
      <c r="G16" s="46" t="s">
        <v>273</v>
      </c>
      <c r="H16" s="163">
        <v>250000</v>
      </c>
      <c r="I16" s="166">
        <v>250000</v>
      </c>
      <c r="J16" s="166">
        <v>250000</v>
      </c>
      <c r="K16" s="166">
        <v>75000</v>
      </c>
      <c r="L16" s="166"/>
      <c r="M16" s="166">
        <v>175000</v>
      </c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</row>
    <row r="17" ht="24" spans="1:30">
      <c r="A17" s="46" t="s">
        <v>0</v>
      </c>
      <c r="B17" s="46" t="s">
        <v>274</v>
      </c>
      <c r="C17" s="46" t="s">
        <v>275</v>
      </c>
      <c r="D17" s="46" t="s">
        <v>142</v>
      </c>
      <c r="E17" s="46" t="s">
        <v>143</v>
      </c>
      <c r="F17" s="46" t="s">
        <v>276</v>
      </c>
      <c r="G17" s="46" t="s">
        <v>277</v>
      </c>
      <c r="H17" s="163">
        <v>894300</v>
      </c>
      <c r="I17" s="166">
        <v>894300</v>
      </c>
      <c r="J17" s="166">
        <v>894300</v>
      </c>
      <c r="K17" s="166">
        <v>268290</v>
      </c>
      <c r="L17" s="166"/>
      <c r="M17" s="166">
        <v>626010</v>
      </c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</row>
    <row r="18" ht="24" spans="1:30">
      <c r="A18" s="46" t="s">
        <v>0</v>
      </c>
      <c r="B18" s="46" t="s">
        <v>274</v>
      </c>
      <c r="C18" s="46" t="s">
        <v>275</v>
      </c>
      <c r="D18" s="46" t="s">
        <v>142</v>
      </c>
      <c r="E18" s="46" t="s">
        <v>143</v>
      </c>
      <c r="F18" s="46" t="s">
        <v>278</v>
      </c>
      <c r="G18" s="46" t="s">
        <v>279</v>
      </c>
      <c r="H18" s="163">
        <v>480</v>
      </c>
      <c r="I18" s="166">
        <v>480</v>
      </c>
      <c r="J18" s="166">
        <v>480</v>
      </c>
      <c r="K18" s="166">
        <v>144</v>
      </c>
      <c r="L18" s="166"/>
      <c r="M18" s="166">
        <v>336</v>
      </c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</row>
    <row r="19" ht="24" spans="1:30">
      <c r="A19" s="46" t="s">
        <v>0</v>
      </c>
      <c r="B19" s="46" t="s">
        <v>274</v>
      </c>
      <c r="C19" s="46" t="s">
        <v>275</v>
      </c>
      <c r="D19" s="46" t="s">
        <v>142</v>
      </c>
      <c r="E19" s="46" t="s">
        <v>143</v>
      </c>
      <c r="F19" s="46" t="s">
        <v>278</v>
      </c>
      <c r="G19" s="46" t="s">
        <v>279</v>
      </c>
      <c r="H19" s="163">
        <v>200400</v>
      </c>
      <c r="I19" s="166">
        <v>200400</v>
      </c>
      <c r="J19" s="166">
        <v>200400</v>
      </c>
      <c r="K19" s="166">
        <v>60120</v>
      </c>
      <c r="L19" s="166"/>
      <c r="M19" s="166">
        <v>140280</v>
      </c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</row>
    <row r="20" ht="24" spans="1:30">
      <c r="A20" s="46" t="s">
        <v>0</v>
      </c>
      <c r="B20" s="46" t="s">
        <v>274</v>
      </c>
      <c r="C20" s="46" t="s">
        <v>275</v>
      </c>
      <c r="D20" s="46" t="s">
        <v>142</v>
      </c>
      <c r="E20" s="46" t="s">
        <v>143</v>
      </c>
      <c r="F20" s="46" t="s">
        <v>278</v>
      </c>
      <c r="G20" s="46" t="s">
        <v>279</v>
      </c>
      <c r="H20" s="163">
        <v>718944</v>
      </c>
      <c r="I20" s="166">
        <v>718944</v>
      </c>
      <c r="J20" s="166">
        <v>718944</v>
      </c>
      <c r="K20" s="166">
        <v>215683.2</v>
      </c>
      <c r="L20" s="166"/>
      <c r="M20" s="166">
        <v>503260.8</v>
      </c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</row>
    <row r="21" ht="24" spans="1:30">
      <c r="A21" s="46" t="s">
        <v>0</v>
      </c>
      <c r="B21" s="46" t="s">
        <v>274</v>
      </c>
      <c r="C21" s="46" t="s">
        <v>275</v>
      </c>
      <c r="D21" s="46" t="s">
        <v>142</v>
      </c>
      <c r="E21" s="46" t="s">
        <v>143</v>
      </c>
      <c r="F21" s="46" t="s">
        <v>280</v>
      </c>
      <c r="G21" s="46" t="s">
        <v>281</v>
      </c>
      <c r="H21" s="163">
        <v>74525</v>
      </c>
      <c r="I21" s="166">
        <v>74525</v>
      </c>
      <c r="J21" s="166">
        <v>74525</v>
      </c>
      <c r="K21" s="166">
        <v>22357.5</v>
      </c>
      <c r="L21" s="166"/>
      <c r="M21" s="166">
        <v>52167.5</v>
      </c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</row>
    <row r="22" ht="24" spans="1:30">
      <c r="A22" s="46" t="s">
        <v>0</v>
      </c>
      <c r="B22" s="46" t="s">
        <v>282</v>
      </c>
      <c r="C22" s="46" t="s">
        <v>283</v>
      </c>
      <c r="D22" s="46" t="s">
        <v>142</v>
      </c>
      <c r="E22" s="46" t="s">
        <v>143</v>
      </c>
      <c r="F22" s="46" t="s">
        <v>276</v>
      </c>
      <c r="G22" s="46" t="s">
        <v>277</v>
      </c>
      <c r="H22" s="163">
        <v>2626332</v>
      </c>
      <c r="I22" s="166">
        <v>2626332</v>
      </c>
      <c r="J22" s="166">
        <v>2626332</v>
      </c>
      <c r="K22" s="166">
        <v>787899.6</v>
      </c>
      <c r="L22" s="166"/>
      <c r="M22" s="166">
        <v>1838432.4</v>
      </c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</row>
    <row r="23" ht="24" spans="1:30">
      <c r="A23" s="46" t="s">
        <v>0</v>
      </c>
      <c r="B23" s="46" t="s">
        <v>282</v>
      </c>
      <c r="C23" s="46" t="s">
        <v>283</v>
      </c>
      <c r="D23" s="46" t="s">
        <v>142</v>
      </c>
      <c r="E23" s="46" t="s">
        <v>143</v>
      </c>
      <c r="F23" s="46" t="s">
        <v>278</v>
      </c>
      <c r="G23" s="46" t="s">
        <v>279</v>
      </c>
      <c r="H23" s="163">
        <v>720</v>
      </c>
      <c r="I23" s="166">
        <v>720</v>
      </c>
      <c r="J23" s="166">
        <v>720</v>
      </c>
      <c r="K23" s="166">
        <v>216</v>
      </c>
      <c r="L23" s="166"/>
      <c r="M23" s="166">
        <v>504</v>
      </c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</row>
    <row r="24" ht="24" spans="1:30">
      <c r="A24" s="46" t="s">
        <v>0</v>
      </c>
      <c r="B24" s="46" t="s">
        <v>282</v>
      </c>
      <c r="C24" s="46" t="s">
        <v>283</v>
      </c>
      <c r="D24" s="46" t="s">
        <v>142</v>
      </c>
      <c r="E24" s="46" t="s">
        <v>143</v>
      </c>
      <c r="F24" s="46" t="s">
        <v>278</v>
      </c>
      <c r="G24" s="46" t="s">
        <v>279</v>
      </c>
      <c r="H24" s="163">
        <v>480</v>
      </c>
      <c r="I24" s="166">
        <v>480</v>
      </c>
      <c r="J24" s="166">
        <v>480</v>
      </c>
      <c r="K24" s="166">
        <v>144</v>
      </c>
      <c r="L24" s="166"/>
      <c r="M24" s="166">
        <v>336</v>
      </c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</row>
    <row r="25" ht="24" spans="1:30">
      <c r="A25" s="46" t="s">
        <v>0</v>
      </c>
      <c r="B25" s="46" t="s">
        <v>282</v>
      </c>
      <c r="C25" s="46" t="s">
        <v>283</v>
      </c>
      <c r="D25" s="46" t="s">
        <v>142</v>
      </c>
      <c r="E25" s="46" t="s">
        <v>143</v>
      </c>
      <c r="F25" s="46" t="s">
        <v>280</v>
      </c>
      <c r="G25" s="46" t="s">
        <v>281</v>
      </c>
      <c r="H25" s="163">
        <v>218861</v>
      </c>
      <c r="I25" s="166">
        <v>218861</v>
      </c>
      <c r="J25" s="166">
        <v>218861</v>
      </c>
      <c r="K25" s="166">
        <v>65658.3</v>
      </c>
      <c r="L25" s="166"/>
      <c r="M25" s="166">
        <v>153202.7</v>
      </c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</row>
    <row r="26" ht="24" spans="1:30">
      <c r="A26" s="46" t="s">
        <v>0</v>
      </c>
      <c r="B26" s="46" t="s">
        <v>282</v>
      </c>
      <c r="C26" s="46" t="s">
        <v>283</v>
      </c>
      <c r="D26" s="46" t="s">
        <v>142</v>
      </c>
      <c r="E26" s="46" t="s">
        <v>143</v>
      </c>
      <c r="F26" s="46" t="s">
        <v>284</v>
      </c>
      <c r="G26" s="46" t="s">
        <v>285</v>
      </c>
      <c r="H26" s="163">
        <v>470520</v>
      </c>
      <c r="I26" s="166">
        <v>470520</v>
      </c>
      <c r="J26" s="166">
        <v>470520</v>
      </c>
      <c r="K26" s="166">
        <v>141156</v>
      </c>
      <c r="L26" s="166"/>
      <c r="M26" s="166">
        <v>329364</v>
      </c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</row>
    <row r="27" ht="24" spans="1:30">
      <c r="A27" s="46" t="s">
        <v>0</v>
      </c>
      <c r="B27" s="46" t="s">
        <v>282</v>
      </c>
      <c r="C27" s="46" t="s">
        <v>283</v>
      </c>
      <c r="D27" s="46" t="s">
        <v>142</v>
      </c>
      <c r="E27" s="46" t="s">
        <v>143</v>
      </c>
      <c r="F27" s="46" t="s">
        <v>284</v>
      </c>
      <c r="G27" s="46" t="s">
        <v>285</v>
      </c>
      <c r="H27" s="163">
        <v>945156</v>
      </c>
      <c r="I27" s="166">
        <v>945156</v>
      </c>
      <c r="J27" s="166">
        <v>945156</v>
      </c>
      <c r="K27" s="166">
        <v>283546.8</v>
      </c>
      <c r="L27" s="166"/>
      <c r="M27" s="166">
        <v>661609.2</v>
      </c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</row>
    <row r="28" ht="24" spans="1:30">
      <c r="A28" s="46" t="s">
        <v>0</v>
      </c>
      <c r="B28" s="46" t="s">
        <v>282</v>
      </c>
      <c r="C28" s="46" t="s">
        <v>283</v>
      </c>
      <c r="D28" s="46" t="s">
        <v>142</v>
      </c>
      <c r="E28" s="46" t="s">
        <v>143</v>
      </c>
      <c r="F28" s="46" t="s">
        <v>284</v>
      </c>
      <c r="G28" s="46" t="s">
        <v>285</v>
      </c>
      <c r="H28" s="163">
        <v>842580</v>
      </c>
      <c r="I28" s="166">
        <v>842580</v>
      </c>
      <c r="J28" s="166">
        <v>842580</v>
      </c>
      <c r="K28" s="166">
        <v>252774</v>
      </c>
      <c r="L28" s="166"/>
      <c r="M28" s="166">
        <v>589806</v>
      </c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</row>
    <row r="29" ht="24" spans="1:30">
      <c r="A29" s="46" t="s">
        <v>0</v>
      </c>
      <c r="B29" s="46" t="s">
        <v>286</v>
      </c>
      <c r="C29" s="46" t="s">
        <v>287</v>
      </c>
      <c r="D29" s="46" t="s">
        <v>210</v>
      </c>
      <c r="E29" s="46" t="s">
        <v>117</v>
      </c>
      <c r="F29" s="46" t="s">
        <v>288</v>
      </c>
      <c r="G29" s="46" t="s">
        <v>289</v>
      </c>
      <c r="H29" s="163">
        <v>3000</v>
      </c>
      <c r="I29" s="166">
        <v>3000</v>
      </c>
      <c r="J29" s="166">
        <v>3000</v>
      </c>
      <c r="K29" s="166">
        <v>900</v>
      </c>
      <c r="L29" s="166"/>
      <c r="M29" s="166">
        <v>2100</v>
      </c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</row>
    <row r="30" ht="24" spans="1:30">
      <c r="A30" s="46" t="s">
        <v>0</v>
      </c>
      <c r="B30" s="46" t="s">
        <v>286</v>
      </c>
      <c r="C30" s="46" t="s">
        <v>287</v>
      </c>
      <c r="D30" s="46" t="s">
        <v>118</v>
      </c>
      <c r="E30" s="46" t="s">
        <v>119</v>
      </c>
      <c r="F30" s="46" t="s">
        <v>288</v>
      </c>
      <c r="G30" s="46" t="s">
        <v>289</v>
      </c>
      <c r="H30" s="163">
        <v>600</v>
      </c>
      <c r="I30" s="166">
        <v>600</v>
      </c>
      <c r="J30" s="166">
        <v>600</v>
      </c>
      <c r="K30" s="166">
        <v>180</v>
      </c>
      <c r="L30" s="166"/>
      <c r="M30" s="166">
        <v>420</v>
      </c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</row>
    <row r="31" ht="24" spans="1:30">
      <c r="A31" s="46" t="s">
        <v>0</v>
      </c>
      <c r="B31" s="46" t="s">
        <v>290</v>
      </c>
      <c r="C31" s="46" t="s">
        <v>291</v>
      </c>
      <c r="D31" s="46" t="s">
        <v>120</v>
      </c>
      <c r="E31" s="46" t="s">
        <v>121</v>
      </c>
      <c r="F31" s="46" t="s">
        <v>292</v>
      </c>
      <c r="G31" s="46" t="s">
        <v>293</v>
      </c>
      <c r="H31" s="163">
        <v>1354530.8</v>
      </c>
      <c r="I31" s="166">
        <v>1354530.8</v>
      </c>
      <c r="J31" s="166">
        <v>1354530.8</v>
      </c>
      <c r="K31" s="166">
        <v>406359.24</v>
      </c>
      <c r="L31" s="166"/>
      <c r="M31" s="166">
        <v>948171.56</v>
      </c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</row>
    <row r="32" ht="24" spans="1:30">
      <c r="A32" s="46" t="s">
        <v>0</v>
      </c>
      <c r="B32" s="46" t="s">
        <v>290</v>
      </c>
      <c r="C32" s="46" t="s">
        <v>291</v>
      </c>
      <c r="D32" s="46" t="s">
        <v>130</v>
      </c>
      <c r="E32" s="46" t="s">
        <v>131</v>
      </c>
      <c r="F32" s="46" t="s">
        <v>294</v>
      </c>
      <c r="G32" s="46" t="s">
        <v>295</v>
      </c>
      <c r="H32" s="163">
        <v>145148.13</v>
      </c>
      <c r="I32" s="166">
        <v>145148.13</v>
      </c>
      <c r="J32" s="166">
        <v>145148.13</v>
      </c>
      <c r="K32" s="166">
        <v>43544.44</v>
      </c>
      <c r="L32" s="166"/>
      <c r="M32" s="166">
        <v>101603.69</v>
      </c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</row>
    <row r="33" ht="24" spans="1:30">
      <c r="A33" s="46" t="s">
        <v>0</v>
      </c>
      <c r="B33" s="46" t="s">
        <v>290</v>
      </c>
      <c r="C33" s="46" t="s">
        <v>291</v>
      </c>
      <c r="D33" s="46" t="s">
        <v>130</v>
      </c>
      <c r="E33" s="46" t="s">
        <v>131</v>
      </c>
      <c r="F33" s="46" t="s">
        <v>294</v>
      </c>
      <c r="G33" s="46" t="s">
        <v>295</v>
      </c>
      <c r="H33" s="163">
        <v>100800</v>
      </c>
      <c r="I33" s="166">
        <v>100800</v>
      </c>
      <c r="J33" s="166">
        <v>100800</v>
      </c>
      <c r="K33" s="166">
        <v>30240</v>
      </c>
      <c r="L33" s="166"/>
      <c r="M33" s="166">
        <v>70560</v>
      </c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</row>
    <row r="34" ht="24" spans="1:30">
      <c r="A34" s="46" t="s">
        <v>0</v>
      </c>
      <c r="B34" s="46" t="s">
        <v>290</v>
      </c>
      <c r="C34" s="46" t="s">
        <v>291</v>
      </c>
      <c r="D34" s="46" t="s">
        <v>130</v>
      </c>
      <c r="E34" s="46" t="s">
        <v>131</v>
      </c>
      <c r="F34" s="46" t="s">
        <v>294</v>
      </c>
      <c r="G34" s="46" t="s">
        <v>295</v>
      </c>
      <c r="H34" s="163">
        <v>178560</v>
      </c>
      <c r="I34" s="166">
        <v>178560</v>
      </c>
      <c r="J34" s="166">
        <v>178560</v>
      </c>
      <c r="K34" s="166">
        <v>53568</v>
      </c>
      <c r="L34" s="166"/>
      <c r="M34" s="166">
        <v>124992</v>
      </c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</row>
    <row r="35" ht="24" spans="1:30">
      <c r="A35" s="46" t="s">
        <v>0</v>
      </c>
      <c r="B35" s="46" t="s">
        <v>290</v>
      </c>
      <c r="C35" s="46" t="s">
        <v>291</v>
      </c>
      <c r="D35" s="46" t="s">
        <v>132</v>
      </c>
      <c r="E35" s="46" t="s">
        <v>133</v>
      </c>
      <c r="F35" s="46" t="s">
        <v>294</v>
      </c>
      <c r="G35" s="46" t="s">
        <v>295</v>
      </c>
      <c r="H35" s="163">
        <v>438896.61</v>
      </c>
      <c r="I35" s="166">
        <v>438896.61</v>
      </c>
      <c r="J35" s="166">
        <v>438896.61</v>
      </c>
      <c r="K35" s="166">
        <v>131668.98</v>
      </c>
      <c r="L35" s="166"/>
      <c r="M35" s="166">
        <v>307227.63</v>
      </c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</row>
    <row r="36" ht="24" spans="1:30">
      <c r="A36" s="46" t="s">
        <v>0</v>
      </c>
      <c r="B36" s="46" t="s">
        <v>290</v>
      </c>
      <c r="C36" s="46" t="s">
        <v>291</v>
      </c>
      <c r="D36" s="46" t="s">
        <v>134</v>
      </c>
      <c r="E36" s="46" t="s">
        <v>135</v>
      </c>
      <c r="F36" s="46" t="s">
        <v>296</v>
      </c>
      <c r="G36" s="46" t="s">
        <v>297</v>
      </c>
      <c r="H36" s="163">
        <v>322717.53</v>
      </c>
      <c r="I36" s="166">
        <v>322717.53</v>
      </c>
      <c r="J36" s="166">
        <v>322717.53</v>
      </c>
      <c r="K36" s="166">
        <v>96815.26</v>
      </c>
      <c r="L36" s="166"/>
      <c r="M36" s="166">
        <v>225902.27</v>
      </c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</row>
    <row r="37" ht="24" spans="1:30">
      <c r="A37" s="46" t="s">
        <v>0</v>
      </c>
      <c r="B37" s="46" t="s">
        <v>290</v>
      </c>
      <c r="C37" s="46" t="s">
        <v>291</v>
      </c>
      <c r="D37" s="46" t="s">
        <v>136</v>
      </c>
      <c r="E37" s="46" t="s">
        <v>137</v>
      </c>
      <c r="F37" s="46" t="s">
        <v>298</v>
      </c>
      <c r="G37" s="46" t="s">
        <v>299</v>
      </c>
      <c r="H37" s="163">
        <v>13582.44</v>
      </c>
      <c r="I37" s="166">
        <v>13582.44</v>
      </c>
      <c r="J37" s="166">
        <v>13582.44</v>
      </c>
      <c r="K37" s="166">
        <v>4074.73</v>
      </c>
      <c r="L37" s="166"/>
      <c r="M37" s="166">
        <v>9507.71</v>
      </c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</row>
    <row r="38" ht="24" spans="1:30">
      <c r="A38" s="46" t="s">
        <v>0</v>
      </c>
      <c r="B38" s="46" t="s">
        <v>290</v>
      </c>
      <c r="C38" s="46" t="s">
        <v>291</v>
      </c>
      <c r="D38" s="46" t="s">
        <v>142</v>
      </c>
      <c r="E38" s="46" t="s">
        <v>143</v>
      </c>
      <c r="F38" s="46" t="s">
        <v>298</v>
      </c>
      <c r="G38" s="46" t="s">
        <v>299</v>
      </c>
      <c r="H38" s="163">
        <v>35724.14</v>
      </c>
      <c r="I38" s="166">
        <v>35724.14</v>
      </c>
      <c r="J38" s="166">
        <v>35724.14</v>
      </c>
      <c r="K38" s="166">
        <v>10717.24</v>
      </c>
      <c r="L38" s="166"/>
      <c r="M38" s="166">
        <v>25006.9</v>
      </c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</row>
    <row r="39" ht="24" spans="1:30">
      <c r="A39" s="46" t="s">
        <v>0</v>
      </c>
      <c r="B39" s="46" t="s">
        <v>300</v>
      </c>
      <c r="C39" s="46" t="s">
        <v>301</v>
      </c>
      <c r="D39" s="46" t="s">
        <v>124</v>
      </c>
      <c r="E39" s="46" t="s">
        <v>125</v>
      </c>
      <c r="F39" s="46" t="s">
        <v>302</v>
      </c>
      <c r="G39" s="46" t="s">
        <v>303</v>
      </c>
      <c r="H39" s="163">
        <v>18000</v>
      </c>
      <c r="I39" s="166">
        <v>18000</v>
      </c>
      <c r="J39" s="166">
        <v>18000</v>
      </c>
      <c r="K39" s="166">
        <v>5400</v>
      </c>
      <c r="L39" s="166"/>
      <c r="M39" s="166">
        <v>12600</v>
      </c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</row>
    <row r="40" ht="24" spans="1:30">
      <c r="A40" s="46" t="s">
        <v>0</v>
      </c>
      <c r="B40" s="46" t="s">
        <v>304</v>
      </c>
      <c r="C40" s="46" t="s">
        <v>305</v>
      </c>
      <c r="D40" s="46" t="s">
        <v>142</v>
      </c>
      <c r="E40" s="46" t="s">
        <v>143</v>
      </c>
      <c r="F40" s="46" t="s">
        <v>306</v>
      </c>
      <c r="G40" s="46" t="s">
        <v>307</v>
      </c>
      <c r="H40" s="163">
        <v>230400</v>
      </c>
      <c r="I40" s="166">
        <v>230400</v>
      </c>
      <c r="J40" s="166">
        <v>230400</v>
      </c>
      <c r="K40" s="166">
        <v>69120</v>
      </c>
      <c r="L40" s="166"/>
      <c r="M40" s="166">
        <v>161280</v>
      </c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</row>
    <row r="41" ht="18" customHeight="1" spans="1:30">
      <c r="A41" s="164" t="s">
        <v>75</v>
      </c>
      <c r="B41" s="164"/>
      <c r="C41" s="164"/>
      <c r="D41" s="164"/>
      <c r="E41" s="164"/>
      <c r="F41" s="164"/>
      <c r="G41" s="164"/>
      <c r="H41" s="165">
        <v>11564250.39</v>
      </c>
      <c r="I41" s="167">
        <v>11564250.39</v>
      </c>
      <c r="J41" s="167">
        <v>11564250.39</v>
      </c>
      <c r="K41" s="167">
        <v>3469275.11</v>
      </c>
      <c r="L41" s="167"/>
      <c r="M41" s="167">
        <v>8094975.28</v>
      </c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 t="s">
        <v>94</v>
      </c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41:G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刘燕红</cp:lastModifiedBy>
  <dcterms:created xsi:type="dcterms:W3CDTF">2020-01-11T06:24:00Z</dcterms:created>
  <cp:lastPrinted>2025-02-10T10:43:00Z</cp:lastPrinted>
  <dcterms:modified xsi:type="dcterms:W3CDTF">2026-03-24T08:13:47Z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CA2C558E09244091A5558473F32D6F8F</vt:lpwstr>
  </property>
</Properties>
</file>