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68" firstSheet="2" activeTab="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市对下转移支付预算表09-1" sheetId="14" r:id="rId14"/>
    <sheet name="市对下转移支付绩效目标表09-2" sheetId="15" r:id="rId15"/>
    <sheet name="新增资产配置表10" sheetId="16" r:id="rId16"/>
    <sheet name="部门整体支出绩效目标表11" sheetId="17" r:id="rId17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<sst xmlns="http://schemas.openxmlformats.org/spreadsheetml/2006/main" count="2497" uniqueCount="765">
  <si>
    <t>附件1</t>
  </si>
  <si>
    <t>预算01-1表</t>
  </si>
  <si>
    <t>财务收支预算总表</t>
  </si>
  <si>
    <t>单位名称：大理市凤仪镇人民政府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</si>
  <si>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</si>
  <si>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</si>
  <si>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</si>
  <si>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</si>
  <si>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</si>
  <si>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</si>
  <si>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</si>
  <si>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</si>
  <si>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</si>
  <si>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</si>
  <si>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</si>
  <si>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</si>
  <si>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</si>
  <si>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</si>
  <si>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</si>
  <si>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</si>
  <si>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</si>
  <si>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</si>
  <si>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</si>
  <si>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</si>
  <si>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</si>
  <si>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</si>
  <si>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</si>
  <si>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</si>
  <si>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</si>
  <si>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</si>
  <si>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</si>
  <si>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</si>
  <si>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</si>
  <si>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</si>
  <si>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</si>
  <si>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</si>
  <si>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</si>
  <si>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</si>
  <si>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</si>
  <si>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</si>
  <si>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</si>
  <si>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</si>
  <si>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</si>
  <si>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</si>
  <si>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</si>
  <si>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</si>
  <si>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</si>
  <si>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</si>
  <si>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</si>
  <si>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</si>
  <si>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</si>
  <si>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</si>
  <si>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</si>
  <si>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</si>
  <si>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</si>
  <si>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</si>
  <si>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</si>
  <si>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</si>
  <si>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</si>
  <si>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</si>
  <si>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</si>
  <si>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</si>
  <si>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</si>
  <si>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</si>
  <si>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</si>
  <si>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</si>
  <si>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569</t>
  </si>
  <si>
    <t>凤仪镇</t>
  </si>
  <si>
    <t>569003</t>
  </si>
  <si>
    <t xml:space="preserve">  凤仪镇综合办公室</t>
  </si>
  <si>
    <t>569004</t>
  </si>
  <si>
    <t xml:space="preserve">  凤仪镇退役军人服务站</t>
  </si>
  <si>
    <t>569005</t>
  </si>
  <si>
    <t xml:space="preserve">  凤仪镇财政所</t>
  </si>
  <si>
    <t>569006</t>
  </si>
  <si>
    <t xml:space="preserve">  凤仪镇文化旅游体育广播电视服务中心</t>
  </si>
  <si>
    <t>569007</t>
  </si>
  <si>
    <t xml:space="preserve">  凤仪镇社会保障服务中心</t>
  </si>
  <si>
    <t>569008</t>
  </si>
  <si>
    <t xml:space="preserve">  凤仪镇国土和村镇规划建设服务中心</t>
  </si>
  <si>
    <t>569009</t>
  </si>
  <si>
    <t xml:space="preserve">  凤仪镇农业综合服务中心</t>
  </si>
  <si>
    <t>569010</t>
  </si>
  <si>
    <t xml:space="preserve">  凤仪镇生态环境综合服务中心</t>
  </si>
  <si>
    <t>569011</t>
  </si>
  <si>
    <t xml:space="preserve">  凤仪镇监察室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</si>
  <si>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</si>
  <si>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</si>
  <si>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</si>
  <si>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</si>
  <si>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</si>
  <si>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</si>
  <si>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</si>
  <si>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</si>
  <si>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</si>
  <si>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</si>
  <si>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</si>
  <si>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</si>
  <si>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</si>
  <si>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</si>
  <si>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</si>
  <si>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</si>
  <si>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2010108</t>
  </si>
  <si>
    <t xml:space="preserve">    代表工作</t>
  </si>
  <si>
    <t>2010199</t>
  </si>
  <si>
    <t xml:space="preserve">    其他人大事务支出</t>
  </si>
  <si>
    <t>20103</t>
  </si>
  <si>
    <t xml:space="preserve">  政府办公厅（室）及相关机构事务</t>
  </si>
  <si>
    <t>2010301</t>
  </si>
  <si>
    <t xml:space="preserve">    行政运行</t>
  </si>
  <si>
    <t>20106</t>
  </si>
  <si>
    <t xml:space="preserve">  财政事务</t>
  </si>
  <si>
    <t>2010601</t>
  </si>
  <si>
    <t xml:space="preserve">  其他财政事务支出</t>
  </si>
  <si>
    <t>20111</t>
  </si>
  <si>
    <t xml:space="preserve">  纪检监察事务</t>
  </si>
  <si>
    <t>2011199</t>
  </si>
  <si>
    <t xml:space="preserve">    其他纪检监察事务支出</t>
  </si>
  <si>
    <t>组织事务</t>
  </si>
  <si>
    <t xml:space="preserve">  其他组织事务支出</t>
  </si>
  <si>
    <t>203</t>
  </si>
  <si>
    <t>国防支出</t>
  </si>
  <si>
    <t>20306</t>
  </si>
  <si>
    <t xml:space="preserve">  国防动员</t>
  </si>
  <si>
    <t>2030607</t>
  </si>
  <si>
    <t xml:space="preserve">    民兵</t>
  </si>
  <si>
    <t>204</t>
  </si>
  <si>
    <t>公共安全支出</t>
  </si>
  <si>
    <t>20402</t>
  </si>
  <si>
    <t xml:space="preserve">  公安</t>
  </si>
  <si>
    <t>2040220</t>
  </si>
  <si>
    <t xml:space="preserve">    执法办案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</si>
  <si>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</si>
  <si>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</si>
  <si>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</si>
  <si>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</si>
  <si>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</si>
  <si>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</si>
  <si>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</si>
  <si>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</si>
  <si>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人力资源和社会保障管理事务</t>
  </si>
  <si>
    <t xml:space="preserve">  综合业务管理</t>
  </si>
  <si>
    <t>20802</t>
  </si>
  <si>
    <t xml:space="preserve">  民政管理事务</t>
  </si>
  <si>
    <t>2080208</t>
  </si>
  <si>
    <t xml:space="preserve">    基层政权建设和社区治理</t>
  </si>
  <si>
    <t>20828</t>
  </si>
  <si>
    <t xml:space="preserve">  退役军人管理事务</t>
  </si>
  <si>
    <t>2082850</t>
  </si>
  <si>
    <t xml:space="preserve">    事业运行</t>
  </si>
  <si>
    <t>20899</t>
  </si>
  <si>
    <t xml:space="preserve">  其他社会保障和就业支出</t>
  </si>
  <si>
    <t>2089999</t>
  </si>
  <si>
    <t xml:space="preserve">    其他社会保障和就业支出</t>
  </si>
  <si>
    <t>211</t>
  </si>
  <si>
    <t>节能环保支出</t>
  </si>
  <si>
    <t>污染防治</t>
  </si>
  <si>
    <t>水体</t>
  </si>
  <si>
    <t>21104</t>
  </si>
  <si>
    <t xml:space="preserve">  自然生态保护</t>
  </si>
  <si>
    <t>2110402</t>
  </si>
  <si>
    <t xml:space="preserve">    农村环境保护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</si>
  <si>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</si>
  <si>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</si>
  <si>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</si>
  <si>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</si>
  <si>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</si>
  <si>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</si>
  <si>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城乡社区公共设施</t>
  </si>
  <si>
    <t xml:space="preserve">  小城镇基础设施建设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</si>
  <si>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</si>
  <si>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</si>
  <si>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</si>
  <si>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</si>
  <si>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</si>
  <si>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</si>
  <si>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</si>
  <si>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农业农村</t>
  </si>
  <si>
    <t>2130104</t>
  </si>
  <si>
    <t>2130108</t>
  </si>
  <si>
    <t xml:space="preserve">    病虫害控制</t>
  </si>
  <si>
    <t xml:space="preserve">  行业业务管理</t>
  </si>
  <si>
    <t>21302</t>
  </si>
  <si>
    <t xml:space="preserve">  林业和草原</t>
  </si>
  <si>
    <t>2130234</t>
  </si>
  <si>
    <t xml:space="preserve">    林业草原防灾减灾</t>
  </si>
  <si>
    <t>21303</t>
  </si>
  <si>
    <t xml:space="preserve">  水利</t>
  </si>
  <si>
    <t>2130304</t>
  </si>
  <si>
    <t xml:space="preserve">    水利行业业务管理</t>
  </si>
  <si>
    <t xml:space="preserve">  水利工程建设</t>
  </si>
  <si>
    <t xml:space="preserve">  水资源节约管理与保护</t>
  </si>
  <si>
    <t>21305</t>
  </si>
  <si>
    <t xml:space="preserve">  巩固脱贫衔接乡村振兴</t>
  </si>
  <si>
    <t>2130599</t>
  </si>
  <si>
    <t xml:space="preserve">    其他巩固脱贫衔接乡村振兴支出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</si>
  <si>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</si>
  <si>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</si>
  <si>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</si>
  <si>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</si>
  <si>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</si>
  <si>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</si>
  <si>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</si>
  <si>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</si>
  <si>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2200108</t>
  </si>
  <si>
    <t xml:space="preserve">    自然资源行业业务管理</t>
  </si>
  <si>
    <t>住房保障支出</t>
  </si>
  <si>
    <t>保障性安居工程支出</t>
  </si>
  <si>
    <t xml:space="preserve">  棚户区改造</t>
  </si>
  <si>
    <t>灾害防治及应急管理支出</t>
  </si>
  <si>
    <t>自然灾害防治</t>
  </si>
  <si>
    <t xml:space="preserve">  地质灾害防治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</si>
  <si>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</si>
  <si>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</si>
  <si>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</si>
  <si>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</si>
  <si>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</si>
  <si>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</si>
  <si>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</si>
  <si>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</si>
  <si>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</si>
  <si>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</si>
  <si>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</si>
  <si>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</si>
  <si>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</si>
  <si>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</si>
  <si>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</si>
  <si>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</si>
  <si>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</si>
  <si>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</si>
  <si>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</si>
  <si>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</si>
  <si>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</si>
  <si>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</si>
  <si>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</si>
  <si>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</si>
  <si>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</si>
  <si>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</si>
  <si>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</si>
  <si>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</si>
  <si>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</si>
  <si>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</si>
  <si>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</si>
  <si>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</si>
  <si>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</si>
  <si>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</si>
  <si>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</si>
  <si>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</si>
  <si>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</si>
  <si>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</si>
  <si>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</si>
  <si>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</si>
  <si>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</si>
  <si>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</si>
  <si>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</si>
  <si>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</si>
  <si>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</si>
  <si>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</si>
  <si>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合  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</si>
  <si>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</si>
  <si>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</si>
  <si>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</si>
  <si>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</si>
  <si>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</si>
  <si>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</si>
  <si>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</si>
  <si>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</si>
  <si>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</si>
  <si>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</si>
  <si>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</si>
  <si>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</si>
  <si>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</si>
  <si>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</si>
  <si>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</si>
  <si>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</si>
  <si>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</si>
  <si>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</si>
  <si>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</si>
  <si>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</si>
  <si>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</si>
  <si>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</si>
  <si>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</si>
  <si>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</si>
  <si>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</si>
  <si>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</si>
  <si>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</si>
  <si>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</si>
  <si>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</si>
  <si>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</si>
  <si>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</si>
  <si>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</si>
  <si>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</si>
  <si>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</si>
  <si>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</si>
  <si>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</si>
  <si>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</si>
  <si>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</si>
  <si>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</si>
  <si>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</si>
  <si>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</si>
  <si>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</si>
  <si>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</si>
  <si>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</si>
  <si>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</si>
  <si>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39.87</t>
  </si>
  <si>
    <t/>
  </si>
  <si>
    <t>39.27</t>
  </si>
  <si>
    <t xml:space="preserve">    凤仪镇综合办公室</t>
  </si>
  <si>
    <t>532901221100000229295</t>
  </si>
  <si>
    <t>基本工资-行政</t>
  </si>
  <si>
    <t>行政运行</t>
  </si>
  <si>
    <t>30101</t>
  </si>
  <si>
    <t>基本工资</t>
  </si>
  <si>
    <t>532901221100000229298</t>
  </si>
  <si>
    <t>津贴补贴-行政</t>
  </si>
  <si>
    <t>30102</t>
  </si>
  <si>
    <t>津贴补贴</t>
  </si>
  <si>
    <t>532901221100000229318</t>
  </si>
  <si>
    <t>改革性补贴（2017年提高标准部分）-行政</t>
  </si>
  <si>
    <t>532901221100000229299</t>
  </si>
  <si>
    <t>乡镇工作岗位津贴-行政</t>
  </si>
  <si>
    <t>532901221100000229297</t>
  </si>
  <si>
    <t>绩效考核奖励（2017年提高标准部分）</t>
  </si>
  <si>
    <t>532901221100000229321</t>
  </si>
  <si>
    <t>奖金-行政</t>
  </si>
  <si>
    <t>30103</t>
  </si>
  <si>
    <t>奖金</t>
  </si>
  <si>
    <t>532901210000000022833</t>
  </si>
  <si>
    <t>其他工资福利支出</t>
  </si>
  <si>
    <t>30199</t>
  </si>
  <si>
    <t>执法办案</t>
  </si>
  <si>
    <t>基层政权建设和社区治理</t>
  </si>
  <si>
    <t>对村民委员会和村党支部的补助</t>
  </si>
  <si>
    <t>532901221100000229354</t>
  </si>
  <si>
    <t>养老保险</t>
  </si>
  <si>
    <t>30108</t>
  </si>
  <si>
    <t>机关事业单位基本养老保险缴费</t>
  </si>
  <si>
    <t>532901221100000229337</t>
  </si>
  <si>
    <t>基本医疗保险</t>
  </si>
  <si>
    <t>30110</t>
  </si>
  <si>
    <t>职工基本医疗保险缴费</t>
  </si>
  <si>
    <t>532901221100000229336</t>
  </si>
  <si>
    <t>工伤保险</t>
  </si>
  <si>
    <t>30112</t>
  </si>
  <si>
    <t>其他社会保障缴费</t>
  </si>
  <si>
    <t>532901221100000229338</t>
  </si>
  <si>
    <t>失业保险</t>
  </si>
  <si>
    <t>532901221100000229347</t>
  </si>
  <si>
    <t>大病医疗补助</t>
  </si>
  <si>
    <t>532901210000000022831</t>
  </si>
  <si>
    <t>住房公积金</t>
  </si>
  <si>
    <t>30113</t>
  </si>
  <si>
    <t>532901221100000229389</t>
  </si>
  <si>
    <t>日常运行公用经费</t>
  </si>
  <si>
    <t>30205</t>
  </si>
  <si>
    <t>水费</t>
  </si>
  <si>
    <t>30206</t>
  </si>
  <si>
    <t>电费</t>
  </si>
  <si>
    <t>30207</t>
  </si>
  <si>
    <t>邮电费</t>
  </si>
  <si>
    <t>30201</t>
  </si>
  <si>
    <t>办公费</t>
  </si>
  <si>
    <t>532901221100000229376</t>
  </si>
  <si>
    <t>业务费</t>
  </si>
  <si>
    <t>532901221100000229384</t>
  </si>
  <si>
    <t>会议费</t>
  </si>
  <si>
    <t>30215</t>
  </si>
  <si>
    <t>532901221100000229367</t>
  </si>
  <si>
    <t>30217</t>
  </si>
  <si>
    <t>532901210000000022837</t>
  </si>
  <si>
    <t>工会经费</t>
  </si>
  <si>
    <t>30228</t>
  </si>
  <si>
    <t>532901221100000229383</t>
  </si>
  <si>
    <t>福利费</t>
  </si>
  <si>
    <t>30229</t>
  </si>
  <si>
    <t>532901210000000022834</t>
  </si>
  <si>
    <t>公车购置及运维费</t>
  </si>
  <si>
    <t>30231</t>
  </si>
  <si>
    <t>公务用车运行维护费</t>
  </si>
  <si>
    <t>532901210000000022835</t>
  </si>
  <si>
    <t>行政人员公务交通补贴</t>
  </si>
  <si>
    <t>30239</t>
  </si>
  <si>
    <t>其他交通费用</t>
  </si>
  <si>
    <t>532901210000000022838</t>
  </si>
  <si>
    <t>其他公用支出</t>
  </si>
  <si>
    <t>532901221100000229381</t>
  </si>
  <si>
    <t>村委会办公费</t>
  </si>
  <si>
    <t>代表工作</t>
  </si>
  <si>
    <t>其他人大事务支出</t>
  </si>
  <si>
    <t>532901221100000229387</t>
  </si>
  <si>
    <t>居委会办公费</t>
  </si>
  <si>
    <t>其他纪检监察事务支出</t>
  </si>
  <si>
    <t>532901210000000022832</t>
  </si>
  <si>
    <t>对个人和家庭的补助</t>
  </si>
  <si>
    <t>30305</t>
  </si>
  <si>
    <t>生活补助</t>
  </si>
  <si>
    <t>532901221100000229357</t>
  </si>
  <si>
    <t>退休人员公用经费</t>
  </si>
  <si>
    <t>30399</t>
  </si>
  <si>
    <t>其他对个人和家庭的补助</t>
  </si>
  <si>
    <t xml:space="preserve">    凤仪镇退役军人服务站</t>
  </si>
  <si>
    <t>532901221100000230841</t>
  </si>
  <si>
    <t>基本工资-事业</t>
  </si>
  <si>
    <t>事业运行</t>
  </si>
  <si>
    <t>532901221100000230846</t>
  </si>
  <si>
    <t>津贴补贴-事业</t>
  </si>
  <si>
    <t>532901221100000230847</t>
  </si>
  <si>
    <t>乡镇工作岗位津贴-事业</t>
  </si>
  <si>
    <t>532901221100000230843</t>
  </si>
  <si>
    <t>绩效工资（2017年提高标准部分）</t>
  </si>
  <si>
    <t>532901221100000230825</t>
  </si>
  <si>
    <t>奖金-事业</t>
  </si>
  <si>
    <t>532901221100000230842</t>
  </si>
  <si>
    <t>基础性绩效工资</t>
  </si>
  <si>
    <t>30107</t>
  </si>
  <si>
    <t>绩效工资</t>
  </si>
  <si>
    <t>532901221100000230844</t>
  </si>
  <si>
    <t>奖励性绩效工资</t>
  </si>
  <si>
    <t>532901210000000020459</t>
  </si>
  <si>
    <t>532901221100000230836</t>
  </si>
  <si>
    <t>532901221100000230834</t>
  </si>
  <si>
    <t>机动经费</t>
  </si>
  <si>
    <t>532901210000000020455</t>
  </si>
  <si>
    <t>532901221100000230858</t>
  </si>
  <si>
    <t xml:space="preserve">    凤仪镇财政所</t>
  </si>
  <si>
    <t>532901221100000230991</t>
  </si>
  <si>
    <t>532901221100000230994</t>
  </si>
  <si>
    <t>532901221100000230978</t>
  </si>
  <si>
    <t>532901221100000230980</t>
  </si>
  <si>
    <t>532901221100000230992</t>
  </si>
  <si>
    <t>532901221100000230993</t>
  </si>
  <si>
    <t>532901210000000020467</t>
  </si>
  <si>
    <t>532901221100000231027</t>
  </si>
  <si>
    <t>532901221100000231014</t>
  </si>
  <si>
    <t>532901210000000020473</t>
  </si>
  <si>
    <t>532901221100000231025</t>
  </si>
  <si>
    <t>532901210000000020471</t>
  </si>
  <si>
    <t xml:space="preserve">    凤仪镇文化旅游体育广播电视服务中心</t>
  </si>
  <si>
    <t>532901221100000231203</t>
  </si>
  <si>
    <t>群众文化</t>
  </si>
  <si>
    <t>532901221100000231190</t>
  </si>
  <si>
    <t>532901221100000231192</t>
  </si>
  <si>
    <t>532901221100000231187</t>
  </si>
  <si>
    <t>532901221100000231206</t>
  </si>
  <si>
    <t>532901221100000231204</t>
  </si>
  <si>
    <t>532901221100000231207</t>
  </si>
  <si>
    <t>532901210000000020478</t>
  </si>
  <si>
    <t>532901221100000231249</t>
  </si>
  <si>
    <t>532901221100000231245</t>
  </si>
  <si>
    <t>532901210000000020483</t>
  </si>
  <si>
    <t>532901221100000231226</t>
  </si>
  <si>
    <t xml:space="preserve">    凤仪镇社会保障服务中心</t>
  </si>
  <si>
    <t>532901221100000231432</t>
  </si>
  <si>
    <t>其他社会保障和就业支出</t>
  </si>
  <si>
    <t>532901221100000231446</t>
  </si>
  <si>
    <t>532901221100000231450</t>
  </si>
  <si>
    <t>532901221100000231434</t>
  </si>
  <si>
    <t>532901221100000231437</t>
  </si>
  <si>
    <t>532901221100000231405</t>
  </si>
  <si>
    <t>532901221100000231440</t>
  </si>
  <si>
    <t>532901210000000020488</t>
  </si>
  <si>
    <t>532901221100000231483</t>
  </si>
  <si>
    <t>532901221100000231482</t>
  </si>
  <si>
    <t>532901210000000020494</t>
  </si>
  <si>
    <t>532901221100000231476</t>
  </si>
  <si>
    <t xml:space="preserve">    凤仪镇国土和村镇规划建设服务中心</t>
  </si>
  <si>
    <t>532901221100000233018</t>
  </si>
  <si>
    <t>城乡社区规划与管理</t>
  </si>
  <si>
    <t>532901221100000233021</t>
  </si>
  <si>
    <t>532901221100000233022</t>
  </si>
  <si>
    <t>532901221100000233019</t>
  </si>
  <si>
    <t>532901221100000232996</t>
  </si>
  <si>
    <t>532901221100000232995</t>
  </si>
  <si>
    <t>532901221100000233020</t>
  </si>
  <si>
    <t>532901210000000020519</t>
  </si>
  <si>
    <t>532901221100000233031</t>
  </si>
  <si>
    <t>30227</t>
  </si>
  <si>
    <t>委托业务费</t>
  </si>
  <si>
    <t>532901221100000233030</t>
  </si>
  <si>
    <t>532901210000000020524</t>
  </si>
  <si>
    <t>532901221100000233042</t>
  </si>
  <si>
    <t xml:space="preserve">    凤仪镇农业综合服务中心</t>
  </si>
  <si>
    <t>532901221100000233101</t>
  </si>
  <si>
    <t>532901221100000233096</t>
  </si>
  <si>
    <t>532901221100000233104</t>
  </si>
  <si>
    <t>532901221100000233102</t>
  </si>
  <si>
    <t>532901221100000233095</t>
  </si>
  <si>
    <t>532901221100000233094</t>
  </si>
  <si>
    <t>532901221100000233103</t>
  </si>
  <si>
    <t>532901210000000020529</t>
  </si>
  <si>
    <t>532901221100000233120</t>
  </si>
  <si>
    <t>532901221100000233128</t>
  </si>
  <si>
    <t>532901210000000020535</t>
  </si>
  <si>
    <t>532901221100000233116</t>
  </si>
  <si>
    <t>532901221100000233125</t>
  </si>
  <si>
    <t xml:space="preserve">    凤仪镇生态环境综合服务中心</t>
  </si>
  <si>
    <t>532901221100000233682</t>
  </si>
  <si>
    <t>农村环境保护</t>
  </si>
  <si>
    <t>532901221100000233687</t>
  </si>
  <si>
    <t>532901221100000233676</t>
  </si>
  <si>
    <t>532901221100000233675</t>
  </si>
  <si>
    <t>532901221100000233684</t>
  </si>
  <si>
    <t>532901221100000233683</t>
  </si>
  <si>
    <t>532901221100000233685</t>
  </si>
  <si>
    <t>532901210000000020561</t>
  </si>
  <si>
    <t>532901221100000233703</t>
  </si>
  <si>
    <t>532901221100000233696</t>
  </si>
  <si>
    <t>532901210000000020567</t>
  </si>
  <si>
    <t>532901221100000233701</t>
  </si>
  <si>
    <t xml:space="preserve">    凤仪镇监察室</t>
  </si>
  <si>
    <t>532901221100000233946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</si>
  <si>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</si>
  <si>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</si>
  <si>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</si>
  <si>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</si>
  <si>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</si>
  <si>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</si>
  <si>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</si>
  <si>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</si>
  <si>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</si>
  <si>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凤仪镇武装工作经费</t>
  </si>
  <si>
    <t>事业发展类</t>
  </si>
  <si>
    <t>532901221100000754477</t>
  </si>
  <si>
    <t>凤仪镇综合办公室</t>
  </si>
  <si>
    <t>民兵</t>
  </si>
  <si>
    <t>工会工作经费</t>
  </si>
  <si>
    <t>专项业务类</t>
  </si>
  <si>
    <t>532901210000000026488</t>
  </si>
  <si>
    <t>劳务派遣人员补助经费</t>
  </si>
  <si>
    <t>532901210000000026505</t>
  </si>
  <si>
    <t>30226</t>
  </si>
  <si>
    <t>劳务费</t>
  </si>
  <si>
    <t>综合经费</t>
  </si>
  <si>
    <t>532901210000000026491</t>
  </si>
  <si>
    <t>纪委经费</t>
  </si>
  <si>
    <t>组织经费</t>
  </si>
  <si>
    <t>其他组织事务支出</t>
  </si>
  <si>
    <t>凤仪镇退役军人保障性经费</t>
  </si>
  <si>
    <t>532901210000000026494</t>
  </si>
  <si>
    <t>凤仪镇退役军人服务站</t>
  </si>
  <si>
    <t>财政工作经费</t>
  </si>
  <si>
    <t>532901210000000026497</t>
  </si>
  <si>
    <t>凤仪镇财政所</t>
  </si>
  <si>
    <t>财政行政运行经费</t>
  </si>
  <si>
    <t>其他财政事务支出</t>
  </si>
  <si>
    <t>文化经费</t>
  </si>
  <si>
    <t>凤仪镇文化旅游体育广播电视服务中心</t>
  </si>
  <si>
    <t>社保经费</t>
  </si>
  <si>
    <t>凤仪镇社会保障服务中心</t>
  </si>
  <si>
    <t>综合业务管理</t>
  </si>
  <si>
    <t>城市道路、市政设施维修、路灯维修、环卫设施更换维修、乡镇生活垃圾清运等城管经费</t>
  </si>
  <si>
    <t>532901210000000026506</t>
  </si>
  <si>
    <t>凤仪镇国土和村镇规划建设服务中心</t>
  </si>
  <si>
    <t>城乡社区环境卫生</t>
  </si>
  <si>
    <t>凤仪镇创文、创卫工作经费</t>
  </si>
  <si>
    <t>532901221100000759301</t>
  </si>
  <si>
    <t>规划建设工作经费</t>
  </si>
  <si>
    <t>532901210000000026492</t>
  </si>
  <si>
    <t>矿山巡查监管及炸封工作经费</t>
  </si>
  <si>
    <t>532901210000000026493</t>
  </si>
  <si>
    <t>自然资源行业业务管理</t>
  </si>
  <si>
    <t>规划经费</t>
  </si>
  <si>
    <t>基础设施经费</t>
  </si>
  <si>
    <t>小城镇基础设施建设</t>
  </si>
  <si>
    <t>城管经费</t>
  </si>
  <si>
    <t>棚户区改造经费</t>
  </si>
  <si>
    <t>棚户区改造</t>
  </si>
  <si>
    <t>地质灾害经费</t>
  </si>
  <si>
    <t>地质灾害防治</t>
  </si>
  <si>
    <t>洱海保护、节水管控及河长制专项工作经费</t>
  </si>
  <si>
    <t>532901210000000026503</t>
  </si>
  <si>
    <t>凤仪镇农业综合服务中心</t>
  </si>
  <si>
    <t>水利行业业务管理</t>
  </si>
  <si>
    <t>凤仪镇2022年乡村振兴工作经费</t>
  </si>
  <si>
    <t>532901221100000758025</t>
  </si>
  <si>
    <t>其他巩固脱贫衔接乡村振兴支出</t>
  </si>
  <si>
    <t>凤仪镇森林防火经费</t>
  </si>
  <si>
    <t>532901221100000758051</t>
  </si>
  <si>
    <t>林业草原防灾减灾</t>
  </si>
  <si>
    <t>重大动物疫病防控经费</t>
  </si>
  <si>
    <t>民生类</t>
  </si>
  <si>
    <t>532901210000000026499</t>
  </si>
  <si>
    <t>病虫害控制</t>
  </si>
  <si>
    <t>农业经费</t>
  </si>
  <si>
    <t>行业业务管理</t>
  </si>
  <si>
    <t>林业经费</t>
  </si>
  <si>
    <t>水利经费</t>
  </si>
  <si>
    <t>水利工程建设</t>
  </si>
  <si>
    <t>水资源节约管理与保护</t>
  </si>
  <si>
    <t>村委会经费</t>
  </si>
  <si>
    <t>洱海保护环境综合整治专项经费</t>
  </si>
  <si>
    <t>532901210000000026495</t>
  </si>
  <si>
    <t>凤仪镇生态环境综合服务中心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</si>
  <si>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</si>
  <si>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</si>
  <si>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</si>
  <si>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</si>
  <si>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</si>
  <si>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</si>
  <si>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</si>
  <si>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</si>
  <si>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</si>
  <si>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</si>
  <si>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</si>
  <si>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</si>
  <si>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经开区社会事务管理专项经费</t>
  </si>
  <si>
    <t>扎实有序开展好年度日常管理工作，保证各项工作任务圆满完成，政府机关日常经费，劳务派遣人员工资（含保险及公益性岗位保险）和政府门卫人员工资及武装工作经费</t>
  </si>
  <si>
    <t>产出指标</t>
  </si>
  <si>
    <t>时效指标</t>
  </si>
  <si>
    <t>=</t>
  </si>
  <si>
    <t>万元</t>
  </si>
  <si>
    <t>定量指标</t>
  </si>
  <si>
    <t>效益指标</t>
  </si>
  <si>
    <t>社会效益指标</t>
  </si>
  <si>
    <t>100</t>
  </si>
  <si>
    <t>%</t>
  </si>
  <si>
    <t>定性指标</t>
  </si>
  <si>
    <t>服务对象满意度指标</t>
  </si>
  <si>
    <t>凤仪镇退役军人服务站、用于退役军人保障性经费及各村委会退役军人服务站建设经费。</t>
  </si>
  <si>
    <t>满意度指标</t>
  </si>
  <si>
    <t>受益对象满意度</t>
  </si>
  <si>
    <t>用于退役军人保障性经费及各村委会退役军人服务站建设经费。</t>
  </si>
  <si>
    <t>质量指标</t>
  </si>
  <si>
    <t>补助社会化发放率</t>
  </si>
  <si>
    <t>政策知晓率</t>
  </si>
  <si>
    <t>按时按质按量完成日常财务处理工作。</t>
  </si>
  <si>
    <t>服务群众满意度</t>
  </si>
  <si>
    <t>90</t>
  </si>
  <si>
    <t>按时完成工作</t>
  </si>
  <si>
    <t>完成工作及时率</t>
  </si>
  <si>
    <t>可持续影响指标</t>
  </si>
  <si>
    <t>按时完成工作，不影响下一步工作</t>
  </si>
  <si>
    <t>积极做好规划宣传提升民众的规划意识、对符合审批条件的建房户发放建设项目公示牌，做到100%挂牌施工。完成2022年度省、州、市交办的各种与爱国卫生相关的各种工作，稳定推进各种措施确实巩固凤仪镇现有爱国卫生工作成效，抓实防思想松懈、抓巩固提升工作，圆满通过中央、省、州、市的成效考核；通过实施大理市城市道路、市政设施维修、路灯维修、环卫设施更换维修、乡镇生活垃圾清运等项目，达到改变我镇环卫水平不高，城市“脏、乱、差”的状况，达到提升城市化绿化环卫管理整体水平的目标。。</t>
  </si>
  <si>
    <t>提升城市形象，改善城市卫生环境</t>
  </si>
  <si>
    <t>完成工作及时度</t>
  </si>
  <si>
    <t>95</t>
  </si>
  <si>
    <t>稳定推进各种措施确实巩固凤仪镇现有爱国卫生工作成效，抓实防思想松懈、抓巩固提升工作，圆满通过中央、省、州、市的成效考核</t>
  </si>
  <si>
    <t>受益人口满意度</t>
  </si>
  <si>
    <t>稳定推进各种措施确实巩固凤仪镇现有爱国卫生工作成效，抓实防思想松懈、抓巩固提升工作，圆满通过中央、省、州、市的成效考核。</t>
  </si>
  <si>
    <t>加强矿山监管，保护国家矿产资源和生态环境，保护国家公共资源不受破坏，同时也能维护社会治安稳定，维护法律的尊严。</t>
  </si>
  <si>
    <t>巡查监管覆盖率</t>
  </si>
  <si>
    <t>反映巡查监管工作覆盖面情况。</t>
  </si>
  <si>
    <t>检查（核查）人员被投诉次数</t>
  </si>
  <si>
    <t>&lt;=</t>
  </si>
  <si>
    <t>次</t>
  </si>
  <si>
    <t>反映服务对象对检查核查工作的整体满意情况。</t>
  </si>
  <si>
    <t>问题整改落实率</t>
  </si>
  <si>
    <t>反映检查核查发现问题的整改落实情况。
问题整改落实率=（实际整改问题数/现场检查发现问题数）*100%</t>
  </si>
  <si>
    <t>完成辖区内养殖畜禽免疫95%以上，完成监管任务，有序开展上级安排的血防，两病监测任务。</t>
  </si>
  <si>
    <t>辖区内群众满意度</t>
  </si>
  <si>
    <t>提升群众对疫病防控的满意度</t>
  </si>
  <si>
    <t>保护群众生命安全</t>
  </si>
  <si>
    <t>防范重大动物疫病， 兽药、饲料、生鲜乳、养殖厂监管、血防、两病监测，养殖环境整治等。</t>
  </si>
  <si>
    <t>完成辖区内养殖畜禽免疫</t>
  </si>
  <si>
    <t>&gt;=</t>
  </si>
  <si>
    <t>养殖畜禽免疫</t>
  </si>
  <si>
    <t>完成2022年度省、州、市交办的各种与乡村振兴相关的各种工作，稳步推进各种乡村振兴措施，积极实施产业振兴、人才振兴、文化振兴、生态振兴、组织振兴等工作</t>
  </si>
  <si>
    <t>各项工作完成及时率</t>
  </si>
  <si>
    <t>稳定推进乡村振兴各项工作</t>
  </si>
  <si>
    <t>受益贫困人口满意度</t>
  </si>
  <si>
    <t>乡村振兴受益覆盖率（≥**人）</t>
  </si>
  <si>
    <t>完成2022年度省、州、市交办的各种与乡村振兴相关的各种工作。</t>
  </si>
  <si>
    <t>节水管控：管好取水口，用好库塘水，控制好泵站提水，确保水质，解决农田尾水直接排入沟渠最后流入洱海影响水质；河长制：保护水资源、防治水污染、改善水环境、修复水生态，河湖库渠面貌、水质明显改善，沿岸干净整洁、水面通畅清澈保证洱海水质达到2类水的要求。通过开展环境综合整治，达到水清岸洁沟渠畅通，人居环境整体提升，进一步改善水质，清水入湖；通过开展好清洁家园、清洁水源、清洁田园的“三清洁”活动，使村庄环境卫生整体提升，圆满完成洱海保护各项工作；按上级要求完成落实洱海保护治理及流域转型发展各项工作任务；</t>
  </si>
  <si>
    <t>争取洱海水质达到2类水的要求</t>
  </si>
  <si>
    <t>生态效益指标</t>
  </si>
  <si>
    <t>保护水资源、防治水污染、改善水环境、修复水生态，河湖库渠面貌、水质明显改善，沿岸干净整洁、水面通畅清澈</t>
  </si>
  <si>
    <t>80</t>
  </si>
  <si>
    <t>完成2022年森林防火管控、储备森林防火各种战略物资、保障护林防火管理人员工资等支出</t>
  </si>
  <si>
    <t>森林防火经费投入</t>
  </si>
  <si>
    <t>月</t>
  </si>
  <si>
    <t>森林防火政策宣传知晓率</t>
  </si>
  <si>
    <t>森林防火管控社会服务对象满意度</t>
  </si>
  <si>
    <t>预算05-3表</t>
  </si>
  <si>
    <t>项目支出绩效目标表（另文下达）</t>
  </si>
  <si>
    <t>无</t>
  </si>
  <si>
    <t>说明：本部门无此公开事项。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</si>
  <si>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</si>
  <si>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</si>
  <si>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</si>
  <si>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</si>
  <si>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</si>
  <si>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</si>
  <si>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</si>
  <si>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</si>
  <si>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</si>
  <si>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</si>
  <si>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</si>
  <si>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</si>
  <si>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</si>
  <si>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</si>
  <si>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</si>
  <si>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</si>
  <si>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</si>
  <si>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</si>
  <si>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</si>
  <si>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</si>
  <si>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</si>
  <si>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</si>
  <si>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</si>
  <si>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市对下转移支付预算表</t>
  </si>
  <si>
    <t>单位名称（项目）</t>
  </si>
  <si>
    <t>地区</t>
  </si>
  <si>
    <t>政府性基金</t>
  </si>
  <si>
    <t>预算09-2表</t>
  </si>
  <si>
    <t>市对下转移支付绩效目标表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</si>
  <si>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</si>
  <si>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</si>
  <si>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</si>
  <si>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</si>
  <si>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</si>
  <si>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</si>
  <si>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</si>
  <si>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</si>
  <si>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</si>
  <si>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</si>
  <si>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部门整体支出绩效目标表</t>
  </si>
  <si>
    <t>部门名称</t>
  </si>
  <si>
    <t>大理市凤仪镇人民政府</t>
  </si>
  <si>
    <t>内容</t>
  </si>
  <si>
    <t>说明</t>
  </si>
  <si>
    <t>部门总体目标</t>
  </si>
  <si>
    <t>部门职责</t>
  </si>
  <si>
    <t>承担机关日常工作的运转协调，承担纪检监察、宣传、人事、文秘、会务、党务政务、电子政务、档案管理、后勤保障工作；负责人大、武装、工会、共青团、妇联、群团组织等；承担经济发展计划、产业结构调整、商务、招商引资、企业管理、统计、应急管理、安全生产、市场监管、食品药品安全；承担教育体育、卫生健康、人力资源和社会保障、民政、残疾人、殡葬、计划生育；承担党的思想政治建设、党的基层组织建设，党员教育、管理、考核、党内政治生活、党费的收缴、负责村委会及村干部考核和管理指导；承担扶贫、脱贫攻坚、协调扶贫等工作;承办人力资源开发、劳动力技能培训与转移、就业、农村低保、养老保险、医疗保险等服务性工作;承办面对面、个性化、一对一服务退役军人工作，做好关系转接、联络接待、困难帮扶、信息采集、情况反映、立功喜报、悬挂光荣牌和“八一”、春节等节日以及重大变故走访慰问等服务性工作；承办文化宣传、旅游、文物保护、群众性体育、广播电视及相关设施维护等服务性工作；承办洱海保护治理、环境卫生等服务性工作;承办农业农村、林业草原、水务、农业机械、农经、畜牧兽医等基层农业技术推广，动植物疫病防控防治、农产品质量检测、农用物资、扶贫开发等服务型工作；承担农田建设、农村能源和农业农村信息服务等工作；负责农村集体经济组织“三资”监督管理;承担编制财政预决算职责；负责强农惠农政策资金兑付管理和行政区划内财政资金的监管；负责协调组织财政收入入库及预算内、外收入综合监管；负责机关、事业单位国有资产管理;承办农村土地开发和利用、村镇国土空间规划、乡（镇）村公路建设维护、村容镇貌、园林绿化、城镇公用设施维护等服务性工作。</t>
  </si>
  <si>
    <t>根据三定方案归纳</t>
  </si>
  <si>
    <t>总体绩效目标
（2021-2023年期间）</t>
  </si>
  <si>
    <t>1、贯彻执行上级各项方针政策，稳定和完善农村基本经营管理。全面实施上级政府各项决策部署，加强农村基础设施建设，改善农业生产条件。确保各项工作目标任务圆满完成。2、加强农村社会综合治理，维护社会稳定，妥善处理突发性、群体性事件，调节和处理好各种利益矛盾和纠纷。3、财务方面严格按照预算文件实施。4、加强社会治安综合治理、安全生产监管、"精准扶贫"推进工作，促进人民生活水平不断提高，社会公众满意程度普遍提升。5、具体落实洱海保护、农村环境综合治理，开展美丽乡村建设，切实改善农村人居环境。</t>
  </si>
  <si>
    <t>根据部门职责，中长期规划，各级党委，各级政府要求归纳</t>
  </si>
  <si>
    <t>部门年度目标</t>
  </si>
  <si>
    <t>预算年度（2021年）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</si>
  <si>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</si>
  <si>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</si>
  <si>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</si>
  <si>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</si>
  <si>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</si>
  <si>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</si>
  <si>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</si>
  <si>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</si>
  <si>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保镇机关事业单位运转</t>
  </si>
  <si>
    <t>保障镇机关及所属各事业中心人员工资、社会保险缴费、日常公用经费、劳务派遣人员工资，能够正常开展日常业务工作。</t>
  </si>
  <si>
    <t>行政事业人员工资、住房公积金、社会保障缴费、日常运行公用经费、劳务派遣人员工资</t>
  </si>
  <si>
    <t>保村委会正常运转、乡镇（含农村）党建正常开展</t>
  </si>
  <si>
    <t>保障下辖13个村委会和1个居委会人员及村级纪检监督员等工资补助、日常办公经费补助,；保障乡镇党委、农村党支部正常开展党建、宣传、教育等日常业务工作。</t>
  </si>
  <si>
    <t>下辖13个村委会和1个居委会人员及村级纪检监督员等工资补助、村（居）委会办公费、村（居）民小组办公经费</t>
  </si>
  <si>
    <t>乡镇人大正常开展相关活动</t>
  </si>
  <si>
    <t>保障乡镇人大主席团、人大代表及代表活动小组，年度内正常开展人大调研、代表小组活动，代表工作站建设及召开人代会</t>
  </si>
  <si>
    <t>会议费、乡镇人大代表活动经费、乡镇人大代表联系人民群众通讯交通费、乡镇人大主席团履职经费</t>
  </si>
  <si>
    <t>洱海保护综合整治、爱国卫生七个专项行动、路域环境整治等工作正常开展</t>
  </si>
  <si>
    <t>实施的各项农村基础设施维护建设、洱海保护、面源污染防治、非煤矿山应急复绿工程、农村垃圾清运、市容秩序、路域环境整治及重点项目建设等工作任务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</si>
  <si>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</si>
  <si>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</si>
  <si>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</si>
  <si>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</si>
  <si>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</si>
  <si>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1、全力保工资，及时兑现人员工资；2、全力保运转，日常公用经费定额标准按“就低不就高”的原则来把握；3、全力保民生，促进产业发展和社会管理服务，乡村振兴等系列惠民政策，确保群众早受益、得实惠。4、加强农村环境综合整治，全力推进洱海保护行动，强化生态文明建设；5、全力推进乡村振兴工作，激活发展动能，在乡村振兴发展上有新途径。统筹推进现代化农业发展，着力培育农村新兴产业，持续不断激发农业、农村、农民潜力，激活发展动能。</t>
  </si>
  <si>
    <t>市财预（2022）36号</t>
  </si>
  <si>
    <t>改善生态环境</t>
  </si>
  <si>
    <t>100%</t>
  </si>
  <si>
    <t>生态环境是否改善</t>
  </si>
  <si>
    <t>改善人居环境</t>
  </si>
  <si>
    <t>人居环境是否得到改善</t>
  </si>
  <si>
    <t>按时完成相关工作</t>
  </si>
  <si>
    <t>受益人口数（≥**人）</t>
  </si>
  <si>
    <t>辖区人口数</t>
  </si>
  <si>
    <t>人</t>
  </si>
  <si>
    <t>辖区内人口是否受益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</si>
</sst>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);[Red]\-#,##0.00\ "/>
  </numFmts>
  <fonts count="7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2"/>
      <color indexed="8"/>
      <name val="方正黑体_GBK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/>
      <bottom style="thin">
        <color rgb="FF000000"/>
      </bottom>
    </border>
    <border>
      <left>
        <color indexed="23"/>
      </left>
      <right style="thin">
        <color rgb="FF000000"/>
      </right>
      <top/>
      <bottom style="thin">
        <color rgb="FF000000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16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0" borderId="0">
      <alignment vertical="top"/>
      <protection locked="0"/>
    </xf>
    <xf numFmtId="0" fontId="40" fillId="26" borderId="0" applyNumberFormat="0" applyBorder="0" applyAlignment="0" applyProtection="0"/>
    <xf numFmtId="0" fontId="16" fillId="0" borderId="0">
      <alignment vertical="center"/>
      <protection/>
    </xf>
    <xf numFmtId="0" fontId="43" fillId="27" borderId="0" applyNumberFormat="0" applyBorder="0" applyAlignment="0" applyProtection="0"/>
    <xf numFmtId="0" fontId="16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54">
    <xf numFmtId="0" fontId="0" fillId="0" borderId="0" xfId="0" applyAlignment="1">
      <alignment/>
    </xf>
    <xf numFmtId="0" fontId="59" fillId="0" borderId="0" xfId="58" applyFont="1" applyFill="1" applyBorder="1" applyAlignment="1" applyProtection="1">
      <alignment/>
      <protection/>
    </xf>
    <xf numFmtId="0" fontId="60" fillId="0" borderId="10" xfId="58" applyFont="1" applyFill="1" applyBorder="1" applyAlignment="1" applyProtection="1">
      <alignment horizontal="center" vertical="center"/>
      <protection/>
    </xf>
    <xf numFmtId="0" fontId="59" fillId="0" borderId="11" xfId="58" applyFont="1" applyFill="1" applyBorder="1" applyAlignment="1" applyProtection="1">
      <alignment horizontal="center" vertical="center"/>
      <protection/>
    </xf>
    <xf numFmtId="0" fontId="59" fillId="0" borderId="12" xfId="58" applyFont="1" applyFill="1" applyBorder="1" applyAlignment="1" applyProtection="1">
      <alignment horizontal="left" vertical="center"/>
      <protection/>
    </xf>
    <xf numFmtId="0" fontId="61" fillId="0" borderId="13" xfId="58" applyFont="1" applyFill="1" applyBorder="1" applyAlignment="1" applyProtection="1">
      <alignment horizontal="left" vertical="center"/>
      <protection/>
    </xf>
    <xf numFmtId="0" fontId="59" fillId="0" borderId="12" xfId="58" applyFont="1" applyFill="1" applyBorder="1" applyAlignment="1" applyProtection="1">
      <alignment horizontal="center" vertical="center"/>
      <protection locked="0"/>
    </xf>
    <xf numFmtId="0" fontId="59" fillId="0" borderId="13" xfId="58" applyFont="1" applyFill="1" applyBorder="1" applyAlignment="1" applyProtection="1">
      <alignment horizontal="center" vertical="center"/>
      <protection locked="0"/>
    </xf>
    <xf numFmtId="0" fontId="59" fillId="0" borderId="14" xfId="58" applyFont="1" applyFill="1" applyBorder="1" applyAlignment="1" applyProtection="1">
      <alignment horizontal="center" vertical="center"/>
      <protection locked="0"/>
    </xf>
    <xf numFmtId="49" fontId="59" fillId="0" borderId="11" xfId="58" applyNumberFormat="1" applyFont="1" applyFill="1" applyBorder="1" applyAlignment="1" applyProtection="1">
      <alignment horizontal="center" vertical="center" wrapText="1"/>
      <protection locked="0"/>
    </xf>
    <xf numFmtId="49" fontId="62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62" fillId="0" borderId="13" xfId="58" applyNumberFormat="1" applyFont="1" applyFill="1" applyBorder="1" applyAlignment="1" applyProtection="1">
      <alignment horizontal="left" vertical="center" wrapText="1"/>
      <protection locked="0"/>
    </xf>
    <xf numFmtId="0" fontId="59" fillId="0" borderId="15" xfId="58" applyFont="1" applyFill="1" applyBorder="1" applyAlignment="1" applyProtection="1">
      <alignment horizontal="center" vertical="center"/>
      <protection locked="0"/>
    </xf>
    <xf numFmtId="49" fontId="63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63" fillId="0" borderId="13" xfId="58" applyNumberFormat="1" applyFont="1" applyFill="1" applyBorder="1" applyAlignment="1" applyProtection="1">
      <alignment horizontal="left" vertical="center" wrapText="1"/>
      <protection locked="0"/>
    </xf>
    <xf numFmtId="0" fontId="59" fillId="0" borderId="11" xfId="58" applyFont="1" applyFill="1" applyBorder="1" applyAlignment="1" applyProtection="1">
      <alignment horizontal="center" vertical="center" wrapText="1"/>
      <protection locked="0"/>
    </xf>
    <xf numFmtId="0" fontId="63" fillId="0" borderId="12" xfId="58" applyFont="1" applyFill="1" applyBorder="1" applyAlignment="1" applyProtection="1">
      <alignment horizontal="left" vertical="center" wrapText="1"/>
      <protection locked="0"/>
    </xf>
    <xf numFmtId="0" fontId="63" fillId="0" borderId="13" xfId="58" applyFont="1" applyFill="1" applyBorder="1" applyAlignment="1" applyProtection="1">
      <alignment horizontal="left" vertical="center" wrapText="1"/>
      <protection locked="0"/>
    </xf>
    <xf numFmtId="0" fontId="64" fillId="0" borderId="12" xfId="58" applyFont="1" applyFill="1" applyBorder="1" applyAlignment="1" applyProtection="1">
      <alignment horizontal="left" vertical="center"/>
      <protection locked="0"/>
    </xf>
    <xf numFmtId="0" fontId="64" fillId="0" borderId="13" xfId="58" applyFont="1" applyFill="1" applyBorder="1" applyAlignment="1" applyProtection="1">
      <alignment horizontal="left" vertical="center"/>
      <protection locked="0"/>
    </xf>
    <xf numFmtId="49" fontId="59" fillId="0" borderId="16" xfId="58" applyNumberFormat="1" applyFont="1" applyFill="1" applyBorder="1" applyAlignment="1" applyProtection="1">
      <alignment horizontal="center" vertical="center" wrapText="1"/>
      <protection locked="0"/>
    </xf>
    <xf numFmtId="49" fontId="59" fillId="0" borderId="17" xfId="58" applyNumberFormat="1" applyFont="1" applyFill="1" applyBorder="1" applyAlignment="1" applyProtection="1">
      <alignment horizontal="center" vertical="center" wrapText="1"/>
      <protection locked="0"/>
    </xf>
    <xf numFmtId="0" fontId="59" fillId="0" borderId="16" xfId="58" applyFont="1" applyFill="1" applyBorder="1" applyAlignment="1" applyProtection="1">
      <alignment horizontal="center" vertical="center"/>
      <protection locked="0"/>
    </xf>
    <xf numFmtId="0" fontId="59" fillId="0" borderId="18" xfId="58" applyFont="1" applyFill="1" applyBorder="1" applyAlignment="1" applyProtection="1">
      <alignment horizontal="center" vertical="center"/>
      <protection locked="0"/>
    </xf>
    <xf numFmtId="0" fontId="59" fillId="0" borderId="17" xfId="58" applyFont="1" applyFill="1" applyBorder="1" applyAlignment="1" applyProtection="1">
      <alignment horizontal="center" vertical="center"/>
      <protection locked="0"/>
    </xf>
    <xf numFmtId="49" fontId="59" fillId="0" borderId="19" xfId="58" applyNumberFormat="1" applyFont="1" applyFill="1" applyBorder="1" applyAlignment="1" applyProtection="1">
      <alignment horizontal="center" vertical="center" wrapText="1"/>
      <protection locked="0"/>
    </xf>
    <xf numFmtId="49" fontId="59" fillId="0" borderId="20" xfId="58" applyNumberFormat="1" applyFont="1" applyFill="1" applyBorder="1" applyAlignment="1" applyProtection="1">
      <alignment horizontal="center" vertical="center" wrapText="1"/>
      <protection locked="0"/>
    </xf>
    <xf numFmtId="0" fontId="59" fillId="0" borderId="19" xfId="58" applyFont="1" applyFill="1" applyBorder="1" applyAlignment="1" applyProtection="1">
      <alignment horizontal="center" vertical="center"/>
      <protection locked="0"/>
    </xf>
    <xf numFmtId="0" fontId="59" fillId="0" borderId="10" xfId="58" applyFont="1" applyFill="1" applyBorder="1" applyAlignment="1" applyProtection="1">
      <alignment horizontal="center" vertical="center"/>
      <protection locked="0"/>
    </xf>
    <xf numFmtId="0" fontId="59" fillId="0" borderId="20" xfId="58" applyFont="1" applyFill="1" applyBorder="1" applyAlignment="1" applyProtection="1">
      <alignment horizontal="center" vertical="center"/>
      <protection locked="0"/>
    </xf>
    <xf numFmtId="49" fontId="63" fillId="0" borderId="21" xfId="58" applyNumberFormat="1" applyFont="1" applyFill="1" applyBorder="1" applyAlignment="1" applyProtection="1">
      <alignment horizontal="left" vertical="center" wrapText="1"/>
      <protection locked="0"/>
    </xf>
    <xf numFmtId="49" fontId="63" fillId="0" borderId="12" xfId="68" applyNumberFormat="1" applyFont="1" applyFill="1" applyBorder="1" applyAlignment="1" applyProtection="1">
      <alignment horizontal="left" vertical="center" wrapText="1"/>
      <protection locked="0"/>
    </xf>
    <xf numFmtId="49" fontId="63" fillId="0" borderId="13" xfId="68" applyNumberFormat="1" applyFont="1" applyFill="1" applyBorder="1" applyAlignment="1" applyProtection="1">
      <alignment horizontal="left" vertical="center" wrapText="1"/>
      <protection locked="0"/>
    </xf>
    <xf numFmtId="49" fontId="63" fillId="0" borderId="21" xfId="68" applyNumberFormat="1" applyFont="1" applyFill="1" applyBorder="1" applyAlignment="1" applyProtection="1">
      <alignment horizontal="left" vertical="center" wrapText="1"/>
      <protection locked="0"/>
    </xf>
    <xf numFmtId="4" fontId="63" fillId="0" borderId="11" xfId="58" applyNumberFormat="1" applyFont="1" applyFill="1" applyBorder="1" applyAlignment="1" applyProtection="1">
      <alignment horizontal="center" vertical="center"/>
      <protection locked="0"/>
    </xf>
    <xf numFmtId="0" fontId="59" fillId="0" borderId="21" xfId="58" applyFont="1" applyFill="1" applyBorder="1" applyAlignment="1" applyProtection="1">
      <alignment/>
      <protection locked="0"/>
    </xf>
    <xf numFmtId="0" fontId="59" fillId="0" borderId="13" xfId="68" applyFont="1" applyFill="1" applyBorder="1" applyAlignment="1" applyProtection="1">
      <alignment/>
      <protection locked="0"/>
    </xf>
    <xf numFmtId="0" fontId="59" fillId="0" borderId="21" xfId="68" applyFont="1" applyFill="1" applyBorder="1" applyAlignment="1" applyProtection="1">
      <alignment/>
      <protection locked="0"/>
    </xf>
    <xf numFmtId="0" fontId="62" fillId="0" borderId="13" xfId="58" applyFont="1" applyFill="1" applyBorder="1" applyAlignment="1" applyProtection="1">
      <alignment/>
      <protection locked="0"/>
    </xf>
    <xf numFmtId="0" fontId="62" fillId="0" borderId="21" xfId="58" applyFont="1" applyFill="1" applyBorder="1" applyAlignment="1" applyProtection="1">
      <alignment/>
      <protection locked="0"/>
    </xf>
    <xf numFmtId="4" fontId="63" fillId="0" borderId="11" xfId="58" applyNumberFormat="1" applyFont="1" applyFill="1" applyBorder="1" applyAlignment="1" applyProtection="1">
      <alignment horizontal="right" vertical="center"/>
      <protection locked="0"/>
    </xf>
    <xf numFmtId="0" fontId="64" fillId="0" borderId="16" xfId="58" applyFont="1" applyFill="1" applyBorder="1" applyAlignment="1" applyProtection="1">
      <alignment horizontal="left" vertical="center"/>
      <protection locked="0"/>
    </xf>
    <xf numFmtId="0" fontId="64" fillId="0" borderId="18" xfId="58" applyFont="1" applyFill="1" applyBorder="1" applyAlignment="1" applyProtection="1">
      <alignment horizontal="left" vertical="center"/>
      <protection locked="0"/>
    </xf>
    <xf numFmtId="0" fontId="64" fillId="0" borderId="12" xfId="58" applyFont="1" applyFill="1" applyBorder="1" applyAlignment="1" applyProtection="1">
      <alignment horizontal="center" vertical="center"/>
      <protection locked="0"/>
    </xf>
    <xf numFmtId="0" fontId="64" fillId="0" borderId="13" xfId="58" applyFont="1" applyFill="1" applyBorder="1" applyAlignment="1" applyProtection="1">
      <alignment horizontal="center" vertical="center"/>
      <protection locked="0"/>
    </xf>
    <xf numFmtId="0" fontId="64" fillId="0" borderId="21" xfId="58" applyFont="1" applyFill="1" applyBorder="1" applyAlignment="1" applyProtection="1">
      <alignment horizontal="center" vertical="center"/>
      <protection locked="0"/>
    </xf>
    <xf numFmtId="49" fontId="65" fillId="0" borderId="14" xfId="58" applyNumberFormat="1" applyFont="1" applyFill="1" applyBorder="1" applyAlignment="1" applyProtection="1">
      <alignment horizontal="center" vertical="center" wrapText="1"/>
      <protection locked="0"/>
    </xf>
    <xf numFmtId="49" fontId="65" fillId="0" borderId="11" xfId="58" applyNumberFormat="1" applyFont="1" applyFill="1" applyBorder="1" applyAlignment="1" applyProtection="1">
      <alignment horizontal="center" vertical="center"/>
      <protection locked="0"/>
    </xf>
    <xf numFmtId="49" fontId="65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65" fillId="0" borderId="15" xfId="58" applyFont="1" applyFill="1" applyBorder="1" applyAlignment="1" applyProtection="1">
      <alignment horizontal="center" vertical="center"/>
      <protection locked="0"/>
    </xf>
    <xf numFmtId="0" fontId="59" fillId="0" borderId="11" xfId="68" applyFont="1" applyFill="1" applyBorder="1" applyAlignment="1" applyProtection="1">
      <alignment horizontal="center" vertical="center" wrapText="1"/>
      <protection locked="0"/>
    </xf>
    <xf numFmtId="0" fontId="59" fillId="0" borderId="15" xfId="68" applyFont="1" applyFill="1" applyBorder="1" applyAlignment="1" applyProtection="1">
      <alignment horizontal="center" vertical="center" wrapText="1"/>
      <protection locked="0"/>
    </xf>
    <xf numFmtId="0" fontId="6" fillId="0" borderId="0" xfId="73" applyNumberFormat="1" applyFont="1" applyFill="1" applyBorder="1" applyAlignment="1" applyProtection="1">
      <alignment horizontal="right" vertical="center"/>
      <protection/>
    </xf>
    <xf numFmtId="0" fontId="61" fillId="0" borderId="21" xfId="58" applyFont="1" applyFill="1" applyBorder="1" applyAlignment="1" applyProtection="1">
      <alignment horizontal="left" vertical="center"/>
      <protection/>
    </xf>
    <xf numFmtId="0" fontId="59" fillId="0" borderId="21" xfId="58" applyFont="1" applyFill="1" applyBorder="1" applyAlignment="1" applyProtection="1">
      <alignment horizontal="center" vertical="center"/>
      <protection locked="0"/>
    </xf>
    <xf numFmtId="0" fontId="59" fillId="0" borderId="11" xfId="58" applyFont="1" applyFill="1" applyBorder="1" applyAlignment="1" applyProtection="1">
      <alignment horizontal="center" vertical="center"/>
      <protection locked="0"/>
    </xf>
    <xf numFmtId="49" fontId="62" fillId="0" borderId="21" xfId="58" applyNumberFormat="1" applyFont="1" applyFill="1" applyBorder="1" applyAlignment="1" applyProtection="1">
      <alignment horizontal="left" vertical="center" wrapText="1"/>
      <protection locked="0"/>
    </xf>
    <xf numFmtId="49" fontId="59" fillId="0" borderId="11" xfId="58" applyNumberFormat="1" applyFont="1" applyFill="1" applyBorder="1" applyAlignment="1" applyProtection="1">
      <alignment vertical="center" wrapText="1"/>
      <protection locked="0"/>
    </xf>
    <xf numFmtId="49" fontId="59" fillId="0" borderId="11" xfId="68" applyNumberFormat="1" applyFont="1" applyFill="1" applyBorder="1" applyAlignment="1" applyProtection="1">
      <alignment vertical="center" wrapText="1"/>
      <protection locked="0"/>
    </xf>
    <xf numFmtId="0" fontId="63" fillId="0" borderId="21" xfId="58" applyFont="1" applyFill="1" applyBorder="1" applyAlignment="1" applyProtection="1">
      <alignment horizontal="left" vertical="center" wrapText="1"/>
      <protection locked="0"/>
    </xf>
    <xf numFmtId="0" fontId="59" fillId="0" borderId="11" xfId="58" applyFont="1" applyFill="1" applyBorder="1" applyAlignment="1" applyProtection="1">
      <alignment vertical="center" wrapText="1"/>
      <protection locked="0"/>
    </xf>
    <xf numFmtId="0" fontId="64" fillId="0" borderId="21" xfId="58" applyFont="1" applyFill="1" applyBorder="1" applyAlignment="1" applyProtection="1">
      <alignment horizontal="left" vertical="center"/>
      <protection locked="0"/>
    </xf>
    <xf numFmtId="0" fontId="64" fillId="0" borderId="17" xfId="58" applyFont="1" applyFill="1" applyBorder="1" applyAlignment="1" applyProtection="1">
      <alignment horizontal="left" vertical="center"/>
      <protection locked="0"/>
    </xf>
    <xf numFmtId="49" fontId="65" fillId="0" borderId="14" xfId="58" applyNumberFormat="1" applyFont="1" applyFill="1" applyBorder="1" applyAlignment="1" applyProtection="1">
      <alignment horizontal="center" vertical="center"/>
      <protection locked="0"/>
    </xf>
    <xf numFmtId="0" fontId="59" fillId="0" borderId="15" xfId="68" applyFont="1" applyFill="1" applyBorder="1" applyAlignment="1" applyProtection="1">
      <alignment horizontal="left" vertical="center" wrapText="1"/>
      <protection locked="0"/>
    </xf>
    <xf numFmtId="0" fontId="9" fillId="0" borderId="0" xfId="73" applyFill="1" applyAlignment="1">
      <alignment vertical="center"/>
      <protection/>
    </xf>
    <xf numFmtId="0" fontId="10" fillId="0" borderId="0" xfId="73" applyNumberFormat="1" applyFont="1" applyFill="1" applyBorder="1" applyAlignment="1" applyProtection="1">
      <alignment horizontal="center" vertical="center"/>
      <protection/>
    </xf>
    <xf numFmtId="0" fontId="2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22" xfId="60" applyFont="1" applyFill="1" applyBorder="1" applyAlignment="1">
      <alignment horizontal="center" vertical="center" wrapText="1"/>
      <protection/>
    </xf>
    <xf numFmtId="0" fontId="8" fillId="0" borderId="23" xfId="60" applyFont="1" applyFill="1" applyBorder="1" applyAlignment="1">
      <alignment horizontal="center" vertical="center" wrapText="1"/>
      <protection/>
    </xf>
    <xf numFmtId="0" fontId="8" fillId="0" borderId="24" xfId="60" applyFont="1" applyFill="1" applyBorder="1" applyAlignment="1">
      <alignment horizontal="center" vertical="center" wrapText="1"/>
      <protection/>
    </xf>
    <xf numFmtId="0" fontId="8" fillId="0" borderId="25" xfId="60" applyFont="1" applyFill="1" applyBorder="1" applyAlignment="1">
      <alignment horizontal="center" vertical="center" wrapText="1"/>
      <protection/>
    </xf>
    <xf numFmtId="0" fontId="8" fillId="0" borderId="26" xfId="60" applyFont="1" applyFill="1" applyBorder="1" applyAlignment="1">
      <alignment horizontal="center" vertical="center" wrapText="1"/>
      <protection/>
    </xf>
    <xf numFmtId="0" fontId="40" fillId="0" borderId="27" xfId="0" applyFont="1" applyFill="1" applyBorder="1" applyAlignment="1">
      <alignment horizontal="center" vertical="center" wrapText="1"/>
    </xf>
    <xf numFmtId="0" fontId="8" fillId="0" borderId="27" xfId="60" applyFont="1" applyFill="1" applyBorder="1" applyAlignment="1">
      <alignment horizontal="center" vertical="center" wrapText="1"/>
      <protection/>
    </xf>
    <xf numFmtId="0" fontId="8" fillId="0" borderId="27" xfId="60" applyFont="1" applyFill="1" applyBorder="1" applyAlignment="1">
      <alignment vertical="center" wrapText="1"/>
      <protection/>
    </xf>
    <xf numFmtId="0" fontId="8" fillId="0" borderId="27" xfId="60" applyFont="1" applyFill="1" applyBorder="1" applyAlignment="1">
      <alignment horizontal="left" vertical="center" wrapText="1" indent="1"/>
      <protection/>
    </xf>
    <xf numFmtId="0" fontId="9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vertical="top"/>
      <protection locked="0"/>
    </xf>
    <xf numFmtId="0" fontId="9" fillId="0" borderId="0" xfId="68" applyFont="1" applyFill="1" applyBorder="1" applyAlignment="1" applyProtection="1">
      <alignment vertical="center"/>
      <protection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67" fillId="0" borderId="0" xfId="68" applyFont="1" applyFill="1" applyBorder="1" applyAlignment="1" applyProtection="1">
      <alignment horizontal="center" vertical="center"/>
      <protection/>
    </xf>
    <xf numFmtId="0" fontId="67" fillId="0" borderId="0" xfId="68" applyFont="1" applyFill="1" applyBorder="1" applyAlignment="1" applyProtection="1">
      <alignment horizontal="center" vertical="center"/>
      <protection locked="0"/>
    </xf>
    <xf numFmtId="0" fontId="11" fillId="0" borderId="0" xfId="68" applyFont="1" applyFill="1" applyBorder="1" applyAlignment="1" applyProtection="1">
      <alignment horizontal="left" vertical="center"/>
      <protection locked="0"/>
    </xf>
    <xf numFmtId="0" fontId="59" fillId="0" borderId="11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 locked="0"/>
    </xf>
    <xf numFmtId="0" fontId="68" fillId="0" borderId="11" xfId="68" applyFont="1" applyFill="1" applyBorder="1" applyAlignment="1" applyProtection="1">
      <alignment horizontal="left" vertical="center" wrapText="1"/>
      <protection/>
    </xf>
    <xf numFmtId="0" fontId="68" fillId="0" borderId="11" xfId="68" applyFont="1" applyFill="1" applyBorder="1" applyAlignment="1" applyProtection="1">
      <alignment vertical="center" wrapText="1"/>
      <protection/>
    </xf>
    <xf numFmtId="0" fontId="68" fillId="0" borderId="11" xfId="68" applyFont="1" applyFill="1" applyBorder="1" applyAlignment="1" applyProtection="1">
      <alignment horizontal="center" vertical="center" wrapText="1"/>
      <protection/>
    </xf>
    <xf numFmtId="0" fontId="68" fillId="0" borderId="11" xfId="68" applyFont="1" applyFill="1" applyBorder="1" applyAlignment="1" applyProtection="1">
      <alignment horizontal="center" vertical="center"/>
      <protection locked="0"/>
    </xf>
    <xf numFmtId="0" fontId="68" fillId="0" borderId="11" xfId="68" applyFont="1" applyFill="1" applyBorder="1" applyAlignment="1" applyProtection="1">
      <alignment horizontal="left" vertical="center" wrapText="1"/>
      <protection locked="0"/>
    </xf>
    <xf numFmtId="0" fontId="68" fillId="0" borderId="0" xfId="68" applyFont="1" applyFill="1" applyBorder="1" applyAlignment="1" applyProtection="1">
      <alignment horizontal="right" vertical="center"/>
      <protection locked="0"/>
    </xf>
    <xf numFmtId="0" fontId="9" fillId="0" borderId="0" xfId="68" applyFont="1" applyFill="1" applyBorder="1" applyAlignment="1" applyProtection="1">
      <alignment/>
      <protection/>
    </xf>
    <xf numFmtId="0" fontId="63" fillId="0" borderId="0" xfId="68" applyFont="1" applyFill="1" applyBorder="1" applyAlignment="1" applyProtection="1">
      <alignment/>
      <protection/>
    </xf>
    <xf numFmtId="0" fontId="63" fillId="0" borderId="0" xfId="68" applyFont="1" applyFill="1" applyBorder="1" applyAlignment="1" applyProtection="1">
      <alignment horizontal="right" vertical="center"/>
      <protection/>
    </xf>
    <xf numFmtId="0" fontId="66" fillId="0" borderId="0" xfId="68" applyFont="1" applyFill="1" applyBorder="1" applyAlignment="1" applyProtection="1">
      <alignment horizontal="center" vertical="center" wrapText="1"/>
      <protection/>
    </xf>
    <xf numFmtId="0" fontId="68" fillId="0" borderId="0" xfId="68" applyFont="1" applyFill="1" applyBorder="1" applyAlignment="1" applyProtection="1">
      <alignment horizontal="left" vertical="center" wrapText="1"/>
      <protection/>
    </xf>
    <xf numFmtId="0" fontId="59" fillId="0" borderId="0" xfId="68" applyFont="1" applyFill="1" applyBorder="1" applyAlignment="1" applyProtection="1">
      <alignment wrapText="1"/>
      <protection/>
    </xf>
    <xf numFmtId="0" fontId="63" fillId="0" borderId="0" xfId="68" applyFont="1" applyFill="1" applyBorder="1" applyAlignment="1" applyProtection="1">
      <alignment horizontal="right" wrapText="1"/>
      <protection/>
    </xf>
    <xf numFmtId="0" fontId="9" fillId="0" borderId="0" xfId="68" applyFont="1" applyFill="1" applyBorder="1" applyAlignment="1" applyProtection="1">
      <alignment wrapText="1"/>
      <protection/>
    </xf>
    <xf numFmtId="0" fontId="59" fillId="0" borderId="14" xfId="68" applyFont="1" applyFill="1" applyBorder="1" applyAlignment="1" applyProtection="1">
      <alignment horizontal="center" vertical="center"/>
      <protection/>
    </xf>
    <xf numFmtId="0" fontId="59" fillId="0" borderId="12" xfId="68" applyFont="1" applyFill="1" applyBorder="1" applyAlignment="1" applyProtection="1">
      <alignment horizontal="center" vertical="center"/>
      <protection/>
    </xf>
    <xf numFmtId="0" fontId="59" fillId="0" borderId="13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9" fillId="0" borderId="28" xfId="68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0" fontId="1" fillId="0" borderId="12" xfId="68" applyFont="1" applyFill="1" applyBorder="1" applyAlignment="1" applyProtection="1">
      <alignment horizontal="center" vertical="center"/>
      <protection/>
    </xf>
    <xf numFmtId="0" fontId="68" fillId="0" borderId="11" xfId="68" applyFont="1" applyFill="1" applyBorder="1" applyAlignment="1" applyProtection="1">
      <alignment horizontal="right" vertical="center"/>
      <protection locked="0"/>
    </xf>
    <xf numFmtId="0" fontId="11" fillId="0" borderId="12" xfId="68" applyFont="1" applyFill="1" applyBorder="1" applyAlignment="1" applyProtection="1">
      <alignment horizontal="right" vertical="center"/>
      <protection locked="0"/>
    </xf>
    <xf numFmtId="0" fontId="68" fillId="0" borderId="0" xfId="68" applyFont="1" applyFill="1" applyBorder="1" applyAlignment="1" applyProtection="1">
      <alignment horizontal="right"/>
      <protection locked="0"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63" fillId="0" borderId="0" xfId="68" applyFont="1" applyFill="1" applyBorder="1" applyAlignment="1" applyProtection="1">
      <alignment wrapText="1"/>
      <protection/>
    </xf>
    <xf numFmtId="0" fontId="66" fillId="0" borderId="0" xfId="68" applyFont="1" applyFill="1" applyAlignment="1" applyProtection="1">
      <alignment horizontal="center" vertical="center" wrapText="1"/>
      <protection/>
    </xf>
    <xf numFmtId="0" fontId="68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9" fillId="0" borderId="27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/>
      <protection/>
    </xf>
    <xf numFmtId="0" fontId="68" fillId="0" borderId="27" xfId="68" applyFont="1" applyFill="1" applyBorder="1" applyAlignment="1" applyProtection="1">
      <alignment horizontal="right" vertical="center"/>
      <protection locked="0"/>
    </xf>
    <xf numFmtId="0" fontId="68" fillId="0" borderId="27" xfId="68" applyFont="1" applyFill="1" applyBorder="1" applyAlignment="1" applyProtection="1">
      <alignment horizontal="left" vertical="center"/>
      <protection locked="0"/>
    </xf>
    <xf numFmtId="0" fontId="68" fillId="0" borderId="27" xfId="68" applyFont="1" applyFill="1" applyBorder="1" applyAlignment="1" applyProtection="1">
      <alignment horizontal="center" vertical="center"/>
      <protection locked="0"/>
    </xf>
    <xf numFmtId="0" fontId="68" fillId="0" borderId="27" xfId="68" applyFont="1" applyFill="1" applyBorder="1" applyAlignment="1" applyProtection="1">
      <alignment horizontal="right" vertical="center"/>
      <protection/>
    </xf>
    <xf numFmtId="0" fontId="68" fillId="0" borderId="27" xfId="68" applyFont="1" applyFill="1" applyBorder="1" applyAlignment="1" applyProtection="1">
      <alignment horizontal="left" vertical="center" wrapText="1"/>
      <protection/>
    </xf>
    <xf numFmtId="0" fontId="68" fillId="0" borderId="27" xfId="68" applyFont="1" applyFill="1" applyBorder="1" applyAlignment="1" applyProtection="1">
      <alignment vertical="center"/>
      <protection locked="0"/>
    </xf>
    <xf numFmtId="0" fontId="9" fillId="0" borderId="27" xfId="68" applyFont="1" applyFill="1" applyBorder="1" applyAlignment="1" applyProtection="1">
      <alignment/>
      <protection/>
    </xf>
    <xf numFmtId="0" fontId="11" fillId="0" borderId="0" xfId="68" applyFont="1" applyFill="1" applyBorder="1" applyAlignment="1" applyProtection="1">
      <alignment vertical="top" wrapText="1"/>
      <protection locked="0"/>
    </xf>
    <xf numFmtId="0" fontId="59" fillId="0" borderId="27" xfId="68" applyFont="1" applyFill="1" applyBorder="1" applyAlignment="1" applyProtection="1">
      <alignment horizontal="center" vertical="center" wrapText="1"/>
      <protection locked="0"/>
    </xf>
    <xf numFmtId="0" fontId="1" fillId="0" borderId="27" xfId="68" applyFont="1" applyFill="1" applyBorder="1" applyAlignment="1" applyProtection="1">
      <alignment horizontal="center" vertical="center" wrapText="1"/>
      <protection locked="0"/>
    </xf>
    <xf numFmtId="0" fontId="11" fillId="0" borderId="27" xfId="68" applyFont="1" applyFill="1" applyBorder="1" applyAlignment="1" applyProtection="1">
      <alignment vertical="top"/>
      <protection locked="0"/>
    </xf>
    <xf numFmtId="0" fontId="68" fillId="0" borderId="0" xfId="68" applyFont="1" applyFill="1" applyBorder="1" applyAlignment="1" applyProtection="1">
      <alignment horizontal="right" vertical="center" wrapText="1"/>
      <protection locked="0"/>
    </xf>
    <xf numFmtId="0" fontId="68" fillId="0" borderId="0" xfId="68" applyFont="1" applyFill="1" applyBorder="1" applyAlignment="1" applyProtection="1">
      <alignment horizontal="right" vertical="center" wrapText="1"/>
      <protection/>
    </xf>
    <xf numFmtId="0" fontId="68" fillId="0" borderId="0" xfId="68" applyFont="1" applyFill="1" applyBorder="1" applyAlignment="1" applyProtection="1">
      <alignment horizontal="right" wrapText="1"/>
      <protection locked="0"/>
    </xf>
    <xf numFmtId="0" fontId="68" fillId="0" borderId="0" xfId="68" applyFont="1" applyFill="1" applyBorder="1" applyAlignment="1" applyProtection="1">
      <alignment horizontal="right" wrapText="1"/>
      <protection/>
    </xf>
    <xf numFmtId="0" fontId="59" fillId="0" borderId="17" xfId="68" applyFont="1" applyFill="1" applyBorder="1" applyAlignment="1" applyProtection="1">
      <alignment horizontal="center" vertical="center" wrapText="1"/>
      <protection/>
    </xf>
    <xf numFmtId="0" fontId="59" fillId="0" borderId="13" xfId="68" applyFont="1" applyFill="1" applyBorder="1" applyAlignment="1" applyProtection="1">
      <alignment horizontal="center" vertical="center" wrapText="1"/>
      <protection/>
    </xf>
    <xf numFmtId="0" fontId="59" fillId="0" borderId="18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 wrapText="1"/>
      <protection/>
    </xf>
    <xf numFmtId="0" fontId="59" fillId="0" borderId="29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 wrapText="1"/>
      <protection/>
    </xf>
    <xf numFmtId="0" fontId="59" fillId="0" borderId="20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center" vertical="center" wrapText="1"/>
      <protection/>
    </xf>
    <xf numFmtId="0" fontId="59" fillId="0" borderId="20" xfId="68" applyFont="1" applyFill="1" applyBorder="1" applyAlignment="1" applyProtection="1">
      <alignment horizontal="center" vertical="center"/>
      <protection/>
    </xf>
    <xf numFmtId="0" fontId="68" fillId="0" borderId="15" xfId="68" applyFont="1" applyFill="1" applyBorder="1" applyAlignment="1" applyProtection="1">
      <alignment horizontal="left" vertical="center" wrapText="1"/>
      <protection/>
    </xf>
    <xf numFmtId="0" fontId="68" fillId="0" borderId="20" xfId="68" applyFont="1" applyFill="1" applyBorder="1" applyAlignment="1" applyProtection="1">
      <alignment horizontal="left" vertical="center" wrapText="1"/>
      <protection/>
    </xf>
    <xf numFmtId="0" fontId="68" fillId="0" borderId="20" xfId="68" applyFont="1" applyFill="1" applyBorder="1" applyAlignment="1" applyProtection="1">
      <alignment horizontal="right" vertical="center"/>
      <protection/>
    </xf>
    <xf numFmtId="0" fontId="68" fillId="0" borderId="20" xfId="68" applyFont="1" applyFill="1" applyBorder="1" applyAlignment="1" applyProtection="1">
      <alignment horizontal="right" vertical="center"/>
      <protection locked="0"/>
    </xf>
    <xf numFmtId="0" fontId="68" fillId="0" borderId="19" xfId="68" applyFont="1" applyFill="1" applyBorder="1" applyAlignment="1" applyProtection="1">
      <alignment horizontal="center" vertical="center"/>
      <protection/>
    </xf>
    <xf numFmtId="0" fontId="68" fillId="0" borderId="10" xfId="68" applyFont="1" applyFill="1" applyBorder="1" applyAlignment="1" applyProtection="1">
      <alignment horizontal="left" vertical="center"/>
      <protection/>
    </xf>
    <xf numFmtId="0" fontId="59" fillId="0" borderId="13" xfId="68" applyFont="1" applyFill="1" applyBorder="1" applyAlignment="1" applyProtection="1">
      <alignment horizontal="center" vertical="center" wrapText="1"/>
      <protection locked="0"/>
    </xf>
    <xf numFmtId="0" fontId="1" fillId="0" borderId="29" xfId="68" applyFont="1" applyFill="1" applyBorder="1" applyAlignment="1" applyProtection="1">
      <alignment horizontal="center" vertical="center" wrapText="1"/>
      <protection locked="0"/>
    </xf>
    <xf numFmtId="0" fontId="1" fillId="0" borderId="10" xfId="68" applyFont="1" applyFill="1" applyBorder="1" applyAlignment="1" applyProtection="1">
      <alignment horizontal="center" vertical="center" wrapText="1"/>
      <protection locked="0"/>
    </xf>
    <xf numFmtId="0" fontId="59" fillId="0" borderId="20" xfId="68" applyFont="1" applyFill="1" applyBorder="1" applyAlignment="1" applyProtection="1">
      <alignment horizontal="center" vertical="center" wrapText="1"/>
      <protection locked="0"/>
    </xf>
    <xf numFmtId="0" fontId="68" fillId="0" borderId="0" xfId="68" applyFont="1" applyFill="1" applyBorder="1" applyAlignment="1" applyProtection="1">
      <alignment horizontal="right" vertical="center"/>
      <protection/>
    </xf>
    <xf numFmtId="0" fontId="68" fillId="0" borderId="0" xfId="68" applyFont="1" applyFill="1" applyBorder="1" applyAlignment="1" applyProtection="1">
      <alignment horizontal="right"/>
      <protection/>
    </xf>
    <xf numFmtId="0" fontId="59" fillId="0" borderId="21" xfId="68" applyFont="1" applyFill="1" applyBorder="1" applyAlignment="1" applyProtection="1">
      <alignment horizontal="center" vertical="center" wrapText="1"/>
      <protection/>
    </xf>
    <xf numFmtId="49" fontId="9" fillId="0" borderId="0" xfId="68" applyNumberFormat="1" applyFont="1" applyFill="1" applyBorder="1" applyAlignment="1" applyProtection="1">
      <alignment/>
      <protection/>
    </xf>
    <xf numFmtId="49" fontId="69" fillId="0" borderId="0" xfId="68" applyNumberFormat="1" applyFont="1" applyFill="1" applyBorder="1" applyAlignment="1" applyProtection="1">
      <alignment/>
      <protection/>
    </xf>
    <xf numFmtId="0" fontId="69" fillId="0" borderId="0" xfId="68" applyFont="1" applyFill="1" applyBorder="1" applyAlignment="1" applyProtection="1">
      <alignment horizontal="right"/>
      <protection/>
    </xf>
    <xf numFmtId="0" fontId="63" fillId="0" borderId="0" xfId="68" applyFont="1" applyFill="1" applyBorder="1" applyAlignment="1" applyProtection="1">
      <alignment horizontal="right"/>
      <protection/>
    </xf>
    <xf numFmtId="0" fontId="70" fillId="0" borderId="0" xfId="68" applyFont="1" applyFill="1" applyBorder="1" applyAlignment="1" applyProtection="1">
      <alignment horizontal="center" vertical="center" wrapText="1"/>
      <protection/>
    </xf>
    <xf numFmtId="0" fontId="70" fillId="0" borderId="0" xfId="68" applyFont="1" applyFill="1" applyBorder="1" applyAlignment="1" applyProtection="1">
      <alignment horizontal="center" vertical="center"/>
      <protection/>
    </xf>
    <xf numFmtId="0" fontId="68" fillId="0" borderId="0" xfId="68" applyFont="1" applyFill="1" applyBorder="1" applyAlignment="1" applyProtection="1">
      <alignment horizontal="left" vertical="center"/>
      <protection locked="0"/>
    </xf>
    <xf numFmtId="49" fontId="59" fillId="0" borderId="14" xfId="68" applyNumberFormat="1" applyFont="1" applyFill="1" applyBorder="1" applyAlignment="1" applyProtection="1">
      <alignment horizontal="center" vertical="center" wrapText="1"/>
      <protection/>
    </xf>
    <xf numFmtId="0" fontId="59" fillId="0" borderId="21" xfId="68" applyFont="1" applyFill="1" applyBorder="1" applyAlignment="1" applyProtection="1">
      <alignment horizontal="center" vertical="center"/>
      <protection/>
    </xf>
    <xf numFmtId="49" fontId="59" fillId="0" borderId="28" xfId="68" applyNumberFormat="1" applyFont="1" applyFill="1" applyBorder="1" applyAlignment="1" applyProtection="1">
      <alignment horizontal="center" vertical="center" wrapText="1"/>
      <protection/>
    </xf>
    <xf numFmtId="49" fontId="59" fillId="0" borderId="11" xfId="68" applyNumberFormat="1" applyFont="1" applyFill="1" applyBorder="1" applyAlignment="1" applyProtection="1">
      <alignment horizontal="center" vertical="center"/>
      <protection/>
    </xf>
    <xf numFmtId="0" fontId="68" fillId="0" borderId="14" xfId="68" applyFont="1" applyFill="1" applyBorder="1" applyAlignment="1" applyProtection="1">
      <alignment horizontal="left" vertical="center" wrapText="1"/>
      <protection/>
    </xf>
    <xf numFmtId="180" fontId="68" fillId="0" borderId="14" xfId="68" applyNumberFormat="1" applyFont="1" applyFill="1" applyBorder="1" applyAlignment="1" applyProtection="1">
      <alignment horizontal="right" vertical="center"/>
      <protection/>
    </xf>
    <xf numFmtId="180" fontId="68" fillId="0" borderId="14" xfId="68" applyNumberFormat="1" applyFont="1" applyFill="1" applyBorder="1" applyAlignment="1" applyProtection="1">
      <alignment horizontal="left" vertical="center" wrapText="1"/>
      <protection/>
    </xf>
    <xf numFmtId="180" fontId="68" fillId="0" borderId="27" xfId="68" applyNumberFormat="1" applyFont="1" applyFill="1" applyBorder="1" applyAlignment="1" applyProtection="1">
      <alignment horizontal="right" vertical="center"/>
      <protection/>
    </xf>
    <xf numFmtId="180" fontId="68" fillId="0" borderId="27" xfId="68" applyNumberFormat="1" applyFont="1" applyFill="1" applyBorder="1" applyAlignment="1" applyProtection="1">
      <alignment horizontal="left" vertical="center" wrapText="1"/>
      <protection/>
    </xf>
    <xf numFmtId="0" fontId="68" fillId="0" borderId="19" xfId="68" applyFont="1" applyFill="1" applyBorder="1" applyAlignment="1" applyProtection="1">
      <alignment horizontal="left" vertical="center" wrapText="1"/>
      <protection/>
    </xf>
    <xf numFmtId="0" fontId="68" fillId="0" borderId="10" xfId="68" applyFont="1" applyFill="1" applyBorder="1" applyAlignment="1" applyProtection="1">
      <alignment horizontal="left" vertical="center" wrapText="1"/>
      <protection/>
    </xf>
    <xf numFmtId="180" fontId="68" fillId="0" borderId="15" xfId="68" applyNumberFormat="1" applyFont="1" applyFill="1" applyBorder="1" applyAlignment="1" applyProtection="1">
      <alignment horizontal="right" vertical="center"/>
      <protection/>
    </xf>
    <xf numFmtId="180" fontId="68" fillId="0" borderId="15" xfId="68" applyNumberFormat="1" applyFont="1" applyFill="1" applyBorder="1" applyAlignment="1" applyProtection="1">
      <alignment horizontal="left" vertical="center" wrapText="1"/>
      <protection/>
    </xf>
    <xf numFmtId="0" fontId="9" fillId="0" borderId="12" xfId="68" applyFont="1" applyFill="1" applyBorder="1" applyAlignment="1" applyProtection="1">
      <alignment horizontal="center" vertical="center"/>
      <protection/>
    </xf>
    <xf numFmtId="0" fontId="9" fillId="0" borderId="13" xfId="68" applyFont="1" applyFill="1" applyBorder="1" applyAlignment="1" applyProtection="1">
      <alignment horizontal="center" vertical="center"/>
      <protection/>
    </xf>
    <xf numFmtId="0" fontId="9" fillId="0" borderId="21" xfId="68" applyFont="1" applyFill="1" applyBorder="1" applyAlignment="1" applyProtection="1">
      <alignment horizontal="center" vertical="center"/>
      <protection/>
    </xf>
    <xf numFmtId="180" fontId="68" fillId="0" borderId="11" xfId="68" applyNumberFormat="1" applyFont="1" applyFill="1" applyBorder="1" applyAlignment="1" applyProtection="1">
      <alignment horizontal="right" vertical="center"/>
      <protection/>
    </xf>
    <xf numFmtId="180" fontId="68" fillId="0" borderId="11" xfId="68" applyNumberFormat="1" applyFont="1" applyFill="1" applyBorder="1" applyAlignment="1" applyProtection="1">
      <alignment horizontal="left" vertical="center" wrapText="1"/>
      <protection/>
    </xf>
    <xf numFmtId="0" fontId="59" fillId="0" borderId="11" xfId="68" applyFont="1" applyFill="1" applyBorder="1" applyAlignment="1" applyProtection="1">
      <alignment vertical="center" wrapText="1"/>
      <protection locked="0"/>
    </xf>
    <xf numFmtId="0" fontId="59" fillId="0" borderId="14" xfId="68" applyFont="1" applyFill="1" applyBorder="1" applyAlignment="1" applyProtection="1">
      <alignment vertical="center" wrapText="1"/>
      <protection locked="0"/>
    </xf>
    <xf numFmtId="0" fontId="59" fillId="0" borderId="11" xfId="68" applyFont="1" applyFill="1" applyBorder="1" applyAlignment="1" applyProtection="1">
      <alignment horizontal="left" vertical="center" wrapText="1"/>
      <protection locked="0"/>
    </xf>
    <xf numFmtId="0" fontId="59" fillId="0" borderId="28" xfId="68" applyFont="1" applyFill="1" applyBorder="1" applyAlignment="1" applyProtection="1">
      <alignment vertical="center" wrapText="1"/>
      <protection locked="0"/>
    </xf>
    <xf numFmtId="0" fontId="59" fillId="0" borderId="15" xfId="68" applyFont="1" applyFill="1" applyBorder="1" applyAlignment="1" applyProtection="1">
      <alignment vertical="center" wrapText="1"/>
      <protection locked="0"/>
    </xf>
    <xf numFmtId="0" fontId="1" fillId="0" borderId="11" xfId="68" applyFont="1" applyFill="1" applyBorder="1" applyAlignment="1" applyProtection="1">
      <alignment vertical="center"/>
      <protection locked="0"/>
    </xf>
    <xf numFmtId="0" fontId="1" fillId="0" borderId="11" xfId="68" applyFont="1" applyFill="1" applyBorder="1" applyAlignment="1" applyProtection="1">
      <alignment vertical="top"/>
      <protection locked="0"/>
    </xf>
    <xf numFmtId="0" fontId="1" fillId="0" borderId="11" xfId="68" applyFont="1" applyFill="1" applyBorder="1" applyAlignment="1" applyProtection="1">
      <alignment horizontal="left" vertical="center"/>
      <protection locked="0"/>
    </xf>
    <xf numFmtId="0" fontId="1" fillId="0" borderId="28" xfId="68" applyFont="1" applyFill="1" applyBorder="1" applyAlignment="1" applyProtection="1">
      <alignment vertical="center"/>
      <protection locked="0"/>
    </xf>
    <xf numFmtId="0" fontId="1" fillId="0" borderId="15" xfId="68" applyFont="1" applyFill="1" applyBorder="1" applyAlignment="1" applyProtection="1">
      <alignment vertical="center"/>
      <protection locked="0"/>
    </xf>
    <xf numFmtId="0" fontId="59" fillId="0" borderId="14" xfId="68" applyFont="1" applyFill="1" applyBorder="1" applyAlignment="1" applyProtection="1">
      <alignment horizontal="left" vertical="center" wrapText="1"/>
      <protection locked="0"/>
    </xf>
    <xf numFmtId="0" fontId="59" fillId="0" borderId="22" xfId="68" applyFont="1" applyFill="1" applyBorder="1" applyAlignment="1" applyProtection="1">
      <alignment horizontal="left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vertical="center" wrapText="1"/>
      <protection locked="0"/>
    </xf>
    <xf numFmtId="0" fontId="59" fillId="0" borderId="27" xfId="68" applyFont="1" applyFill="1" applyBorder="1" applyAlignment="1" applyProtection="1">
      <alignment horizontal="left" vertical="center" wrapText="1"/>
      <protection locked="0"/>
    </xf>
    <xf numFmtId="0" fontId="59" fillId="0" borderId="30" xfId="68" applyFont="1" applyFill="1" applyBorder="1" applyAlignment="1" applyProtection="1">
      <alignment horizontal="left" vertical="center" wrapText="1"/>
      <protection locked="0"/>
    </xf>
    <xf numFmtId="0" fontId="1" fillId="0" borderId="30" xfId="68" applyFont="1" applyFill="1" applyBorder="1" applyAlignment="1" applyProtection="1">
      <alignment horizontal="center" vertical="center" wrapText="1"/>
      <protection/>
    </xf>
    <xf numFmtId="0" fontId="1" fillId="0" borderId="27" xfId="68" applyFont="1" applyFill="1" applyBorder="1" applyAlignment="1" applyProtection="1">
      <alignment vertical="center"/>
      <protection/>
    </xf>
    <xf numFmtId="0" fontId="1" fillId="0" borderId="27" xfId="68" applyFont="1" applyFill="1" applyBorder="1" applyAlignment="1" applyProtection="1">
      <alignment horizontal="left" vertical="center"/>
      <protection/>
    </xf>
    <xf numFmtId="0" fontId="1" fillId="0" borderId="27" xfId="68" applyFont="1" applyFill="1" applyBorder="1" applyAlignment="1" applyProtection="1">
      <alignment horizontal="left" vertical="center"/>
      <protection locked="0"/>
    </xf>
    <xf numFmtId="0" fontId="59" fillId="0" borderId="26" xfId="68" applyFont="1" applyFill="1" applyBorder="1" applyAlignment="1" applyProtection="1">
      <alignment horizontal="left" vertical="center" wrapText="1"/>
      <protection locked="0"/>
    </xf>
    <xf numFmtId="0" fontId="1" fillId="0" borderId="26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vertical="center" wrapText="1"/>
      <protection locked="0"/>
    </xf>
    <xf numFmtId="49" fontId="63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left" vertical="center"/>
      <protection/>
    </xf>
    <xf numFmtId="0" fontId="63" fillId="0" borderId="27" xfId="68" applyFont="1" applyFill="1" applyBorder="1" applyAlignment="1" applyProtection="1">
      <alignment horizontal="center" vertical="center"/>
      <protection/>
    </xf>
    <xf numFmtId="0" fontId="11" fillId="0" borderId="11" xfId="68" applyFont="1" applyFill="1" applyBorder="1" applyAlignment="1" applyProtection="1">
      <alignment horizontal="left" vertical="top" wrapText="1"/>
      <protection locked="0"/>
    </xf>
    <xf numFmtId="0" fontId="11" fillId="0" borderId="11" xfId="68" applyFont="1" applyFill="1" applyBorder="1" applyAlignment="1" applyProtection="1">
      <alignment horizontal="left" vertical="center" wrapText="1"/>
      <protection locked="0"/>
    </xf>
    <xf numFmtId="0" fontId="11" fillId="0" borderId="11" xfId="68" applyFont="1" applyFill="1" applyBorder="1" applyAlignment="1" applyProtection="1">
      <alignment horizontal="left" vertical="top" wrapText="1"/>
      <protection/>
    </xf>
    <xf numFmtId="0" fontId="68" fillId="0" borderId="11" xfId="68" applyFont="1" applyFill="1" applyBorder="1" applyAlignment="1" applyProtection="1">
      <alignment horizontal="left" vertical="center" wrapText="1"/>
      <protection/>
    </xf>
    <xf numFmtId="0" fontId="9" fillId="0" borderId="11" xfId="68" applyFont="1" applyFill="1" applyBorder="1" applyAlignment="1" applyProtection="1">
      <alignment/>
      <protection/>
    </xf>
    <xf numFmtId="0" fontId="63" fillId="0" borderId="31" xfId="68" applyFont="1" applyFill="1" applyBorder="1" applyAlignment="1" applyProtection="1">
      <alignment vertical="center" wrapText="1"/>
      <protection locked="0"/>
    </xf>
    <xf numFmtId="0" fontId="13" fillId="0" borderId="32" xfId="0" applyFont="1" applyFill="1" applyBorder="1" applyAlignment="1" applyProtection="1">
      <alignment horizontal="left" vertical="center" shrinkToFit="1"/>
      <protection locked="0"/>
    </xf>
    <xf numFmtId="0" fontId="63" fillId="0" borderId="31" xfId="68" applyFont="1" applyFill="1" applyBorder="1" applyAlignment="1" applyProtection="1">
      <alignment horizontal="left" vertical="center" wrapText="1"/>
      <protection locked="0"/>
    </xf>
    <xf numFmtId="0" fontId="63" fillId="0" borderId="15" xfId="68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left" vertical="center" shrinkToFit="1"/>
      <protection locked="0"/>
    </xf>
    <xf numFmtId="0" fontId="63" fillId="0" borderId="33" xfId="68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shrinkToFit="1"/>
      <protection locked="0"/>
    </xf>
    <xf numFmtId="0" fontId="63" fillId="0" borderId="35" xfId="68" applyFont="1" applyFill="1" applyBorder="1" applyAlignment="1" applyProtection="1">
      <alignment horizontal="left" vertical="center" wrapText="1"/>
      <protection locked="0"/>
    </xf>
    <xf numFmtId="0" fontId="68" fillId="0" borderId="11" xfId="68" applyFont="1" applyFill="1" applyBorder="1" applyAlignment="1" applyProtection="1">
      <alignment horizontal="left" vertical="top" wrapText="1"/>
      <protection/>
    </xf>
    <xf numFmtId="0" fontId="68" fillId="0" borderId="11" xfId="68" applyFont="1" applyFill="1" applyBorder="1" applyAlignment="1" applyProtection="1">
      <alignment horizontal="left" vertical="top" wrapText="1"/>
      <protection/>
    </xf>
    <xf numFmtId="0" fontId="11" fillId="0" borderId="14" xfId="68" applyFont="1" applyFill="1" applyBorder="1" applyAlignment="1" applyProtection="1">
      <alignment horizontal="left" vertical="top" wrapText="1"/>
      <protection/>
    </xf>
    <xf numFmtId="0" fontId="9" fillId="0" borderId="27" xfId="68" applyFont="1" applyFill="1" applyBorder="1" applyAlignment="1" applyProtection="1">
      <alignment/>
      <protection/>
    </xf>
    <xf numFmtId="0" fontId="1" fillId="0" borderId="27" xfId="68" applyFont="1" applyFill="1" applyBorder="1" applyAlignment="1" applyProtection="1">
      <alignment horizontal="center" vertical="center" wrapText="1"/>
      <protection/>
    </xf>
    <xf numFmtId="0" fontId="2" fillId="0" borderId="27" xfId="70" applyFont="1" applyFill="1" applyBorder="1" applyAlignment="1" applyProtection="1">
      <alignment horizontal="center" vertical="center" wrapText="1" readingOrder="1"/>
      <protection locked="0"/>
    </xf>
    <xf numFmtId="4" fontId="11" fillId="0" borderId="12" xfId="68" applyNumberFormat="1" applyFont="1" applyFill="1" applyBorder="1" applyAlignment="1" applyProtection="1">
      <alignment horizontal="right" vertical="center" wrapText="1"/>
      <protection locked="0"/>
    </xf>
    <xf numFmtId="4" fontId="11" fillId="0" borderId="27" xfId="68" applyNumberFormat="1" applyFont="1" applyFill="1" applyBorder="1" applyAlignment="1" applyProtection="1">
      <alignment horizontal="right" vertical="center" wrapText="1"/>
      <protection locked="0"/>
    </xf>
    <xf numFmtId="0" fontId="63" fillId="0" borderId="36" xfId="68" applyFont="1" applyFill="1" applyBorder="1" applyAlignment="1" applyProtection="1">
      <alignment horizontal="center" vertical="center"/>
      <protection/>
    </xf>
    <xf numFmtId="0" fontId="63" fillId="0" borderId="33" xfId="68" applyFont="1" applyFill="1" applyBorder="1" applyAlignment="1" applyProtection="1">
      <alignment horizontal="center" vertical="center"/>
      <protection/>
    </xf>
    <xf numFmtId="4" fontId="11" fillId="0" borderId="27" xfId="68" applyNumberFormat="1" applyFont="1" applyFill="1" applyBorder="1" applyAlignment="1" applyProtection="1">
      <alignment horizontal="right" vertical="center" wrapText="1"/>
      <protection/>
    </xf>
    <xf numFmtId="0" fontId="11" fillId="0" borderId="12" xfId="68" applyFont="1" applyFill="1" applyBorder="1" applyAlignment="1" applyProtection="1">
      <alignment horizontal="left" vertical="center" wrapText="1"/>
      <protection locked="0"/>
    </xf>
    <xf numFmtId="0" fontId="68" fillId="0" borderId="12" xfId="68" applyFont="1" applyFill="1" applyBorder="1" applyAlignment="1" applyProtection="1">
      <alignment horizontal="left" vertical="center" wrapText="1"/>
      <protection/>
    </xf>
    <xf numFmtId="0" fontId="11" fillId="0" borderId="27" xfId="68" applyFont="1" applyFill="1" applyBorder="1" applyAlignment="1" applyProtection="1">
      <alignment horizontal="left" vertical="top" wrapText="1"/>
      <protection/>
    </xf>
    <xf numFmtId="0" fontId="11" fillId="0" borderId="37" xfId="68" applyFont="1" applyFill="1" applyBorder="1" applyAlignment="1" applyProtection="1">
      <alignment horizontal="left" vertical="top" wrapText="1"/>
      <protection/>
    </xf>
    <xf numFmtId="0" fontId="11" fillId="0" borderId="38" xfId="68" applyFont="1" applyFill="1" applyBorder="1" applyAlignment="1" applyProtection="1">
      <alignment horizontal="left" vertical="top" wrapText="1"/>
      <protection/>
    </xf>
    <xf numFmtId="0" fontId="9" fillId="0" borderId="39" xfId="68" applyFont="1" applyFill="1" applyBorder="1" applyAlignment="1" applyProtection="1">
      <alignment horizontal="center" vertical="center" wrapText="1"/>
      <protection locked="0"/>
    </xf>
    <xf numFmtId="0" fontId="11" fillId="0" borderId="40" xfId="68" applyFont="1" applyFill="1" applyBorder="1" applyAlignment="1" applyProtection="1">
      <alignment horizontal="left" vertical="center"/>
      <protection/>
    </xf>
    <xf numFmtId="0" fontId="11" fillId="0" borderId="41" xfId="68" applyFont="1" applyFill="1" applyBorder="1" applyAlignment="1" applyProtection="1">
      <alignment horizontal="left" vertical="center"/>
      <protection/>
    </xf>
    <xf numFmtId="0" fontId="11" fillId="0" borderId="42" xfId="68" applyFont="1" applyFill="1" applyBorder="1" applyAlignment="1" applyProtection="1">
      <alignment horizontal="left" vertical="center"/>
      <protection/>
    </xf>
    <xf numFmtId="49" fontId="59" fillId="0" borderId="27" xfId="68" applyNumberFormat="1" applyFont="1" applyFill="1" applyBorder="1" applyAlignment="1" applyProtection="1">
      <alignment horizontal="center" vertical="center" wrapText="1"/>
      <protection/>
    </xf>
    <xf numFmtId="49" fontId="59" fillId="0" borderId="27" xfId="68" applyNumberFormat="1" applyFont="1" applyFill="1" applyBorder="1" applyAlignment="1" applyProtection="1">
      <alignment horizontal="center" vertical="center"/>
      <protection/>
    </xf>
    <xf numFmtId="0" fontId="11" fillId="0" borderId="27" xfId="68" applyFont="1" applyFill="1" applyBorder="1" applyAlignment="1" applyProtection="1">
      <alignment horizontal="left" vertical="center" wrapText="1"/>
      <protection locked="0"/>
    </xf>
    <xf numFmtId="4" fontId="68" fillId="0" borderId="27" xfId="68" applyNumberFormat="1" applyFont="1" applyFill="1" applyBorder="1" applyAlignment="1" applyProtection="1">
      <alignment horizontal="right" vertical="center"/>
      <protection locked="0"/>
    </xf>
    <xf numFmtId="49" fontId="68" fillId="0" borderId="27" xfId="68" applyNumberFormat="1" applyFont="1" applyFill="1" applyBorder="1" applyAlignment="1" applyProtection="1">
      <alignment horizontal="center" vertical="center"/>
      <protection/>
    </xf>
    <xf numFmtId="0" fontId="63" fillId="0" borderId="0" xfId="68" applyFont="1" applyFill="1" applyBorder="1" applyAlignment="1" applyProtection="1">
      <alignment horizontal="right" vertical="center" wrapText="1"/>
      <protection/>
    </xf>
    <xf numFmtId="0" fontId="16" fillId="0" borderId="0" xfId="68" applyFont="1" applyFill="1" applyBorder="1" applyAlignment="1" applyProtection="1">
      <alignment horizontal="center"/>
      <protection/>
    </xf>
    <xf numFmtId="0" fontId="16" fillId="0" borderId="0" xfId="68" applyFont="1" applyFill="1" applyBorder="1" applyAlignment="1" applyProtection="1">
      <alignment horizontal="center" wrapText="1"/>
      <protection/>
    </xf>
    <xf numFmtId="0" fontId="16" fillId="0" borderId="0" xfId="68" applyFont="1" applyFill="1" applyBorder="1" applyAlignment="1" applyProtection="1">
      <alignment wrapText="1"/>
      <protection/>
    </xf>
    <xf numFmtId="0" fontId="16" fillId="0" borderId="0" xfId="68" applyFont="1" applyFill="1" applyBorder="1" applyAlignment="1" applyProtection="1">
      <alignment/>
      <protection/>
    </xf>
    <xf numFmtId="0" fontId="9" fillId="0" borderId="0" xfId="68" applyFont="1" applyFill="1" applyBorder="1" applyAlignment="1" applyProtection="1">
      <alignment horizontal="center" wrapText="1"/>
      <protection/>
    </xf>
    <xf numFmtId="0" fontId="9" fillId="0" borderId="0" xfId="68" applyFont="1" applyFill="1" applyBorder="1" applyAlignment="1" applyProtection="1">
      <alignment horizontal="right" wrapText="1"/>
      <protection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" fillId="0" borderId="14" xfId="68" applyFont="1" applyFill="1" applyBorder="1" applyAlignment="1" applyProtection="1">
      <alignment horizontal="center" vertical="center" wrapText="1"/>
      <protection/>
    </xf>
    <xf numFmtId="0" fontId="16" fillId="0" borderId="11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Fill="1" applyBorder="1" applyAlignment="1" applyProtection="1">
      <alignment horizontal="center" vertical="center" wrapText="1"/>
      <protection/>
    </xf>
    <xf numFmtId="4" fontId="68" fillId="0" borderId="11" xfId="68" applyNumberFormat="1" applyFont="1" applyFill="1" applyBorder="1" applyAlignment="1" applyProtection="1">
      <alignment horizontal="right" vertical="center"/>
      <protection/>
    </xf>
    <xf numFmtId="4" fontId="11" fillId="0" borderId="12" xfId="68" applyNumberFormat="1" applyFont="1" applyFill="1" applyBorder="1" applyAlignment="1" applyProtection="1">
      <alignment horizontal="right" vertical="center"/>
      <protection/>
    </xf>
    <xf numFmtId="0" fontId="9" fillId="0" borderId="0" xfId="68" applyFont="1" applyFill="1" applyBorder="1" applyAlignment="1" applyProtection="1">
      <alignment vertical="top"/>
      <protection/>
    </xf>
    <xf numFmtId="49" fontId="59" fillId="0" borderId="12" xfId="68" applyNumberFormat="1" applyFont="1" applyFill="1" applyBorder="1" applyAlignment="1" applyProtection="1">
      <alignment horizontal="center" vertical="center" wrapText="1"/>
      <protection/>
    </xf>
    <xf numFmtId="49" fontId="59" fillId="0" borderId="13" xfId="68" applyNumberFormat="1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/>
      <protection/>
    </xf>
    <xf numFmtId="0" fontId="59" fillId="0" borderId="43" xfId="68" applyFont="1" applyFill="1" applyBorder="1" applyAlignment="1" applyProtection="1">
      <alignment horizontal="center" vertical="center"/>
      <protection/>
    </xf>
    <xf numFmtId="0" fontId="59" fillId="0" borderId="24" xfId="68" applyFont="1" applyFill="1" applyBorder="1" applyAlignment="1" applyProtection="1">
      <alignment horizontal="center" vertical="center"/>
      <protection/>
    </xf>
    <xf numFmtId="0" fontId="59" fillId="0" borderId="25" xfId="68" applyFont="1" applyFill="1" applyBorder="1" applyAlignment="1" applyProtection="1">
      <alignment horizontal="center" vertical="center"/>
      <protection/>
    </xf>
    <xf numFmtId="0" fontId="59" fillId="0" borderId="17" xfId="68" applyFont="1" applyFill="1" applyBorder="1" applyAlignment="1" applyProtection="1">
      <alignment horizontal="center" vertical="center"/>
      <protection/>
    </xf>
    <xf numFmtId="49" fontId="59" fillId="0" borderId="12" xfId="68" applyNumberFormat="1" applyFont="1" applyFill="1" applyBorder="1" applyAlignment="1" applyProtection="1">
      <alignment horizontal="center" vertical="center"/>
      <protection/>
    </xf>
    <xf numFmtId="49" fontId="59" fillId="0" borderId="15" xfId="68" applyNumberFormat="1" applyFont="1" applyFill="1" applyBorder="1" applyAlignment="1" applyProtection="1">
      <alignment horizontal="center" vertical="center"/>
      <protection/>
    </xf>
    <xf numFmtId="4" fontId="11" fillId="0" borderId="11" xfId="68" applyNumberFormat="1" applyFont="1" applyFill="1" applyBorder="1" applyAlignment="1" applyProtection="1">
      <alignment horizontal="right" vertical="center" wrapText="1"/>
      <protection/>
    </xf>
    <xf numFmtId="179" fontId="11" fillId="0" borderId="11" xfId="23" applyNumberFormat="1" applyFont="1" applyFill="1" applyBorder="1" applyAlignment="1" applyProtection="1">
      <alignment horizontal="right" vertical="center" wrapText="1"/>
      <protection locked="0"/>
    </xf>
    <xf numFmtId="179" fontId="11" fillId="0" borderId="11" xfId="23" applyNumberFormat="1" applyFont="1" applyFill="1" applyBorder="1" applyAlignment="1" applyProtection="1">
      <alignment horizontal="right" vertical="center" wrapText="1"/>
      <protection/>
    </xf>
    <xf numFmtId="0" fontId="63" fillId="0" borderId="0" xfId="68" applyFont="1" applyFill="1" applyBorder="1" applyAlignment="1" applyProtection="1">
      <alignment vertical="center"/>
      <protection/>
    </xf>
    <xf numFmtId="0" fontId="71" fillId="0" borderId="0" xfId="68" applyFont="1" applyFill="1" applyBorder="1" applyAlignment="1" applyProtection="1">
      <alignment horizontal="center" vertical="center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/>
      <protection locked="0"/>
    </xf>
    <xf numFmtId="0" fontId="68" fillId="0" borderId="11" xfId="68" applyFont="1" applyFill="1" applyBorder="1" applyAlignment="1" applyProtection="1">
      <alignment vertical="center"/>
      <protection/>
    </xf>
    <xf numFmtId="0" fontId="68" fillId="0" borderId="11" xfId="68" applyFont="1" applyFill="1" applyBorder="1" applyAlignment="1" applyProtection="1">
      <alignment horizontal="left" vertical="center"/>
      <protection locked="0"/>
    </xf>
    <xf numFmtId="4" fontId="68" fillId="0" borderId="11" xfId="68" applyNumberFormat="1" applyFont="1" applyFill="1" applyBorder="1" applyAlignment="1" applyProtection="1">
      <alignment horizontal="right" vertical="center"/>
      <protection locked="0"/>
    </xf>
    <xf numFmtId="0" fontId="68" fillId="0" borderId="11" xfId="68" applyFont="1" applyFill="1" applyBorder="1" applyAlignment="1" applyProtection="1">
      <alignment vertical="center"/>
      <protection locked="0"/>
    </xf>
    <xf numFmtId="4" fontId="11" fillId="0" borderId="11" xfId="68" applyNumberFormat="1" applyFont="1" applyFill="1" applyBorder="1" applyAlignment="1" applyProtection="1">
      <alignment horizontal="right" vertical="center"/>
      <protection/>
    </xf>
    <xf numFmtId="0" fontId="68" fillId="0" borderId="11" xfId="68" applyFont="1" applyFill="1" applyBorder="1" applyAlignment="1" applyProtection="1">
      <alignment horizontal="left" vertical="center"/>
      <protection/>
    </xf>
    <xf numFmtId="0" fontId="72" fillId="0" borderId="11" xfId="68" applyFont="1" applyFill="1" applyBorder="1" applyAlignment="1" applyProtection="1">
      <alignment horizontal="right" vertical="center"/>
      <protection/>
    </xf>
    <xf numFmtId="0" fontId="9" fillId="0" borderId="11" xfId="68" applyFont="1" applyFill="1" applyBorder="1" applyAlignment="1" applyProtection="1">
      <alignment vertical="center"/>
      <protection/>
    </xf>
    <xf numFmtId="4" fontId="11" fillId="0" borderId="14" xfId="68" applyNumberFormat="1" applyFont="1" applyFill="1" applyBorder="1" applyAlignment="1" applyProtection="1">
      <alignment horizontal="right" vertical="center"/>
      <protection/>
    </xf>
    <xf numFmtId="0" fontId="72" fillId="0" borderId="11" xfId="68" applyFont="1" applyFill="1" applyBorder="1" applyAlignment="1" applyProtection="1">
      <alignment horizontal="center" vertical="center"/>
      <protection/>
    </xf>
    <xf numFmtId="0" fontId="20" fillId="0" borderId="11" xfId="68" applyFont="1" applyFill="1" applyBorder="1" applyAlignment="1" applyProtection="1">
      <alignment horizontal="right" vertical="center"/>
      <protection/>
    </xf>
    <xf numFmtId="0" fontId="72" fillId="0" borderId="11" xfId="68" applyFont="1" applyFill="1" applyBorder="1" applyAlignment="1" applyProtection="1">
      <alignment horizontal="center" vertical="center"/>
      <protection locked="0"/>
    </xf>
    <xf numFmtId="4" fontId="72" fillId="0" borderId="11" xfId="68" applyNumberFormat="1" applyFont="1" applyFill="1" applyBorder="1" applyAlignment="1" applyProtection="1">
      <alignment horizontal="right" vertical="center"/>
      <protection/>
    </xf>
    <xf numFmtId="181" fontId="72" fillId="0" borderId="11" xfId="68" applyNumberFormat="1" applyFont="1" applyFill="1" applyBorder="1" applyAlignment="1" applyProtection="1">
      <alignment horizontal="right" vertical="center"/>
      <protection/>
    </xf>
    <xf numFmtId="0" fontId="68" fillId="0" borderId="0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59" fillId="0" borderId="19" xfId="68" applyFont="1" applyFill="1" applyBorder="1" applyAlignment="1" applyProtection="1">
      <alignment horizontal="center" vertical="center" wrapText="1"/>
      <protection/>
    </xf>
    <xf numFmtId="0" fontId="11" fillId="0" borderId="11" xfId="68" applyFont="1" applyFill="1" applyBorder="1" applyAlignment="1" applyProtection="1">
      <alignment horizontal="left" vertical="center" wrapText="1"/>
      <protection/>
    </xf>
    <xf numFmtId="4" fontId="11" fillId="0" borderId="11" xfId="68" applyNumberFormat="1" applyFont="1" applyFill="1" applyBorder="1" applyAlignment="1" applyProtection="1">
      <alignment horizontal="right" vertical="center"/>
      <protection locked="0"/>
    </xf>
    <xf numFmtId="0" fontId="11" fillId="0" borderId="11" xfId="68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left" vertical="center" shrinkToFit="1"/>
      <protection locked="0"/>
    </xf>
    <xf numFmtId="0" fontId="11" fillId="0" borderId="44" xfId="0" applyFont="1" applyFill="1" applyBorder="1" applyAlignment="1" applyProtection="1">
      <alignment horizontal="left" vertical="center" shrinkToFit="1"/>
      <protection locked="0"/>
    </xf>
    <xf numFmtId="0" fontId="11" fillId="0" borderId="14" xfId="68" applyFont="1" applyFill="1" applyBorder="1" applyAlignment="1" applyProtection="1">
      <alignment horizontal="left" vertical="center"/>
      <protection locked="0"/>
    </xf>
    <xf numFmtId="0" fontId="11" fillId="0" borderId="22" xfId="68" applyFont="1" applyFill="1" applyBorder="1" applyAlignment="1" applyProtection="1">
      <alignment vertical="center"/>
      <protection locked="0"/>
    </xf>
    <xf numFmtId="4" fontId="11" fillId="0" borderId="45" xfId="68" applyNumberFormat="1" applyFont="1" applyFill="1" applyBorder="1" applyAlignment="1" applyProtection="1">
      <alignment horizontal="right" vertical="center"/>
      <protection/>
    </xf>
    <xf numFmtId="4" fontId="11" fillId="0" borderId="14" xfId="68" applyNumberFormat="1" applyFont="1" applyFill="1" applyBorder="1" applyAlignment="1" applyProtection="1">
      <alignment horizontal="right" vertical="center"/>
      <protection locked="0"/>
    </xf>
    <xf numFmtId="4" fontId="68" fillId="0" borderId="14" xfId="68" applyNumberFormat="1" applyFont="1" applyFill="1" applyBorder="1" applyAlignment="1" applyProtection="1">
      <alignment horizontal="right" vertical="center"/>
      <protection locked="0"/>
    </xf>
    <xf numFmtId="4" fontId="68" fillId="0" borderId="14" xfId="68" applyNumberFormat="1" applyFont="1" applyFill="1" applyBorder="1" applyAlignment="1" applyProtection="1">
      <alignment horizontal="right" vertical="center"/>
      <protection/>
    </xf>
    <xf numFmtId="0" fontId="11" fillId="0" borderId="27" xfId="68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left" vertical="center" shrinkToFit="1"/>
      <protection locked="0"/>
    </xf>
    <xf numFmtId="4" fontId="11" fillId="0" borderId="46" xfId="68" applyNumberFormat="1" applyFont="1" applyFill="1" applyBorder="1" applyAlignment="1" applyProtection="1">
      <alignment horizontal="right" vertical="center"/>
      <protection/>
    </xf>
    <xf numFmtId="0" fontId="11" fillId="0" borderId="27" xfId="68" applyFont="1" applyFill="1" applyBorder="1" applyAlignment="1" applyProtection="1">
      <alignment/>
      <protection/>
    </xf>
    <xf numFmtId="0" fontId="9" fillId="0" borderId="23" xfId="68" applyFont="1" applyFill="1" applyBorder="1" applyAlignment="1" applyProtection="1">
      <alignment horizontal="center"/>
      <protection/>
    </xf>
    <xf numFmtId="0" fontId="9" fillId="0" borderId="47" xfId="68" applyFont="1" applyFill="1" applyBorder="1" applyAlignment="1" applyProtection="1">
      <alignment horizontal="center"/>
      <protection/>
    </xf>
    <xf numFmtId="0" fontId="66" fillId="0" borderId="0" xfId="68" applyFont="1" applyFill="1" applyBorder="1" applyAlignment="1" applyProtection="1">
      <alignment horizontal="center" vertical="center"/>
      <protection locked="0"/>
    </xf>
    <xf numFmtId="0" fontId="9" fillId="0" borderId="14" xfId="68" applyFont="1" applyFill="1" applyBorder="1" applyAlignment="1" applyProtection="1">
      <alignment horizontal="center" vertical="center" wrapText="1"/>
      <protection locked="0"/>
    </xf>
    <xf numFmtId="0" fontId="9" fillId="0" borderId="17" xfId="68" applyFont="1" applyFill="1" applyBorder="1" applyAlignment="1" applyProtection="1">
      <alignment horizontal="center" vertical="center" wrapText="1"/>
      <protection locked="0"/>
    </xf>
    <xf numFmtId="0" fontId="9" fillId="0" borderId="13" xfId="68" applyFont="1" applyFill="1" applyBorder="1" applyAlignment="1" applyProtection="1">
      <alignment horizontal="center" vertical="center" wrapText="1"/>
      <protection locked="0"/>
    </xf>
    <xf numFmtId="0" fontId="9" fillId="0" borderId="13" xfId="68" applyFont="1" applyFill="1" applyBorder="1" applyAlignment="1" applyProtection="1">
      <alignment horizontal="center" vertical="center" wrapText="1"/>
      <protection/>
    </xf>
    <xf numFmtId="0" fontId="9" fillId="0" borderId="28" xfId="68" applyFont="1" applyFill="1" applyBorder="1" applyAlignment="1" applyProtection="1">
      <alignment horizontal="center" vertical="center" wrapText="1"/>
      <protection locked="0"/>
    </xf>
    <xf numFmtId="0" fontId="9" fillId="0" borderId="29" xfId="68" applyFont="1" applyFill="1" applyBorder="1" applyAlignment="1" applyProtection="1">
      <alignment horizontal="center" vertical="center" wrapText="1"/>
      <protection locked="0"/>
    </xf>
    <xf numFmtId="0" fontId="9" fillId="0" borderId="14" xfId="68" applyFont="1" applyFill="1" applyBorder="1" applyAlignment="1" applyProtection="1">
      <alignment horizontal="center" vertical="center" wrapText="1"/>
      <protection/>
    </xf>
    <xf numFmtId="0" fontId="9" fillId="0" borderId="15" xfId="68" applyFont="1" applyFill="1" applyBorder="1" applyAlignment="1" applyProtection="1">
      <alignment horizontal="center" vertical="center" wrapText="1"/>
      <protection/>
    </xf>
    <xf numFmtId="0" fontId="9" fillId="0" borderId="20" xfId="68" applyFont="1" applyFill="1" applyBorder="1" applyAlignment="1" applyProtection="1">
      <alignment horizontal="center" vertical="center" wrapText="1"/>
      <protection/>
    </xf>
    <xf numFmtId="0" fontId="63" fillId="0" borderId="12" xfId="68" applyFont="1" applyFill="1" applyBorder="1" applyAlignment="1" applyProtection="1">
      <alignment horizontal="center" vertical="center"/>
      <protection/>
    </xf>
    <xf numFmtId="0" fontId="63" fillId="0" borderId="11" xfId="68" applyFont="1" applyFill="1" applyBorder="1" applyAlignment="1" applyProtection="1">
      <alignment horizontal="center" vertical="center"/>
      <protection/>
    </xf>
    <xf numFmtId="0" fontId="68" fillId="0" borderId="12" xfId="68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63" fillId="0" borderId="0" xfId="68" applyFont="1" applyFill="1" applyBorder="1" applyAlignment="1" applyProtection="1">
      <alignment/>
      <protection locked="0"/>
    </xf>
    <xf numFmtId="0" fontId="59" fillId="0" borderId="0" xfId="68" applyFont="1" applyFill="1" applyBorder="1" applyAlignment="1" applyProtection="1">
      <alignment/>
      <protection locked="0"/>
    </xf>
    <xf numFmtId="0" fontId="9" fillId="0" borderId="21" xfId="68" applyFont="1" applyFill="1" applyBorder="1" applyAlignment="1" applyProtection="1">
      <alignment horizontal="center" vertical="center" wrapText="1"/>
      <protection/>
    </xf>
    <xf numFmtId="0" fontId="9" fillId="0" borderId="12" xfId="68" applyFont="1" applyFill="1" applyBorder="1" applyAlignment="1" applyProtection="1">
      <alignment horizontal="center" vertical="center" wrapText="1"/>
      <protection/>
    </xf>
    <xf numFmtId="0" fontId="9" fillId="0" borderId="15" xfId="68" applyFont="1" applyFill="1" applyBorder="1" applyAlignment="1" applyProtection="1">
      <alignment horizontal="center" vertical="center" wrapText="1"/>
      <protection locked="0"/>
    </xf>
    <xf numFmtId="0" fontId="63" fillId="0" borderId="0" xfId="68" applyFont="1" applyFill="1" applyBorder="1" applyAlignment="1" applyProtection="1">
      <alignment horizontal="right" vertical="center"/>
      <protection locked="0"/>
    </xf>
    <xf numFmtId="0" fontId="63" fillId="0" borderId="0" xfId="68" applyFont="1" applyFill="1" applyBorder="1" applyAlignment="1" applyProtection="1">
      <alignment horizontal="right"/>
      <protection locked="0"/>
    </xf>
    <xf numFmtId="0" fontId="9" fillId="0" borderId="21" xfId="68" applyFont="1" applyFill="1" applyBorder="1" applyAlignment="1" applyProtection="1">
      <alignment horizontal="center" vertical="center" wrapText="1"/>
      <protection locked="0"/>
    </xf>
    <xf numFmtId="4" fontId="68" fillId="0" borderId="15" xfId="68" applyNumberFormat="1" applyFont="1" applyFill="1" applyBorder="1" applyAlignment="1" applyProtection="1">
      <alignment horizontal="right" vertical="center"/>
      <protection locked="0"/>
    </xf>
    <xf numFmtId="0" fontId="11" fillId="0" borderId="11" xfId="68" applyFont="1" applyFill="1" applyBorder="1" applyAlignment="1" applyProtection="1">
      <alignment vertical="top"/>
      <protection locked="0"/>
    </xf>
    <xf numFmtId="0" fontId="9" fillId="0" borderId="11" xfId="68" applyFont="1" applyFill="1" applyBorder="1" applyAlignment="1" applyProtection="1">
      <alignment/>
      <protection/>
    </xf>
    <xf numFmtId="0" fontId="73" fillId="0" borderId="0" xfId="68" applyFont="1" applyFill="1" applyBorder="1" applyAlignment="1" applyProtection="1">
      <alignment/>
      <protection/>
    </xf>
    <xf numFmtId="0" fontId="67" fillId="0" borderId="0" xfId="68" applyFont="1" applyFill="1" applyBorder="1" applyAlignment="1" applyProtection="1">
      <alignment horizontal="center" vertical="top"/>
      <protection/>
    </xf>
    <xf numFmtId="0" fontId="11" fillId="0" borderId="0" xfId="68" applyFont="1" applyFill="1" applyBorder="1" applyAlignment="1" applyProtection="1">
      <alignment horizontal="left" vertical="center"/>
      <protection/>
    </xf>
    <xf numFmtId="0" fontId="22" fillId="0" borderId="0" xfId="68" applyFont="1" applyFill="1" applyBorder="1" applyAlignment="1" applyProtection="1">
      <alignment horizontal="center" vertical="center"/>
      <protection/>
    </xf>
    <xf numFmtId="0" fontId="11" fillId="0" borderId="0" xfId="68" applyFont="1" applyFill="1" applyBorder="1" applyAlignment="1" applyProtection="1">
      <alignment horizontal="right" vertical="center"/>
      <protection/>
    </xf>
    <xf numFmtId="0" fontId="1" fillId="0" borderId="21" xfId="68" applyFont="1" applyFill="1" applyBorder="1" applyAlignment="1" applyProtection="1">
      <alignment horizontal="center" vertical="center"/>
      <protection/>
    </xf>
    <xf numFmtId="0" fontId="1" fillId="0" borderId="14" xfId="68" applyFont="1" applyFill="1" applyBorder="1" applyAlignment="1" applyProtection="1">
      <alignment horizontal="center" vertical="center"/>
      <protection/>
    </xf>
    <xf numFmtId="0" fontId="1" fillId="0" borderId="15" xfId="68" applyFont="1" applyFill="1" applyBorder="1" applyAlignment="1" applyProtection="1">
      <alignment horizontal="center" vertical="center"/>
      <protection/>
    </xf>
    <xf numFmtId="0" fontId="11" fillId="0" borderId="11" xfId="68" applyFont="1" applyFill="1" applyBorder="1" applyAlignment="1" applyProtection="1">
      <alignment horizontal="left" vertical="center"/>
      <protection/>
    </xf>
    <xf numFmtId="4" fontId="11" fillId="0" borderId="19" xfId="68" applyNumberFormat="1" applyFont="1" applyFill="1" applyBorder="1" applyAlignment="1" applyProtection="1">
      <alignment horizontal="right" vertical="center"/>
      <protection/>
    </xf>
    <xf numFmtId="0" fontId="11" fillId="0" borderId="15" xfId="68" applyFont="1" applyFill="1" applyBorder="1" applyAlignment="1" applyProtection="1">
      <alignment horizontal="left" vertical="center"/>
      <protection/>
    </xf>
    <xf numFmtId="4" fontId="11" fillId="0" borderId="19" xfId="68" applyNumberFormat="1" applyFont="1" applyFill="1" applyBorder="1" applyAlignment="1" applyProtection="1">
      <alignment horizontal="right" vertical="center"/>
      <protection locked="0"/>
    </xf>
    <xf numFmtId="0" fontId="20" fillId="0" borderId="15" xfId="68" applyFont="1" applyFill="1" applyBorder="1" applyAlignment="1" applyProtection="1">
      <alignment horizontal="center" vertical="center"/>
      <protection/>
    </xf>
    <xf numFmtId="4" fontId="20" fillId="0" borderId="19" xfId="68" applyNumberFormat="1" applyFont="1" applyFill="1" applyBorder="1" applyAlignment="1" applyProtection="1">
      <alignment horizontal="right" vertical="center"/>
      <protection/>
    </xf>
    <xf numFmtId="0" fontId="20" fillId="0" borderId="12" xfId="68" applyFont="1" applyFill="1" applyBorder="1" applyAlignment="1" applyProtection="1">
      <alignment horizontal="center" vertical="center"/>
      <protection/>
    </xf>
    <xf numFmtId="4" fontId="20" fillId="0" borderId="27" xfId="68" applyNumberFormat="1" applyFont="1" applyFill="1" applyBorder="1" applyAlignment="1" applyProtection="1">
      <alignment horizontal="right" vertical="center"/>
      <protection/>
    </xf>
    <xf numFmtId="0" fontId="11" fillId="0" borderId="15" xfId="68" applyFont="1" applyFill="1" applyBorder="1" applyAlignment="1" applyProtection="1">
      <alignment horizontal="right" vertical="center"/>
      <protection/>
    </xf>
    <xf numFmtId="0" fontId="72" fillId="0" borderId="15" xfId="68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C40" sqref="C40"/>
    </sheetView>
  </sheetViews>
  <sheetFormatPr defaultColWidth="8.00390625" defaultRowHeight="12.75"/>
  <cols>
    <col min="1" max="1" width="39.57421875" style="92" customWidth="1"/>
    <col min="2" max="2" width="43.140625" style="92" customWidth="1"/>
    <col min="3" max="3" width="40.421875" style="92" customWidth="1"/>
    <col min="4" max="4" width="46.140625" style="92" customWidth="1"/>
    <col min="5" max="5" width="8.00390625" style="78" customWidth="1"/>
    <col min="6" max="16384" width="8.00390625" style="78" customWidth="1"/>
  </cols>
  <sheetData>
    <row r="1" spans="1:4" ht="16.5" customHeight="1">
      <c r="A1" s="336" t="s">
        <v>0</v>
      </c>
      <c r="B1" s="93"/>
      <c r="C1" s="93"/>
      <c r="D1" s="156" t="s">
        <v>1</v>
      </c>
    </row>
    <row r="2" spans="1:4" ht="36" customHeight="1">
      <c r="A2" s="80" t="s">
        <v>2</v>
      </c>
      <c r="B2" s="337"/>
      <c r="C2" s="337"/>
      <c r="D2" s="337"/>
    </row>
    <row r="3" spans="1:4" ht="21" customHeight="1">
      <c r="A3" s="338" t="s">
        <v>3</v>
      </c>
      <c r="B3" s="339"/>
      <c r="C3" s="339"/>
      <c r="D3" s="340" t="s">
        <v>4</v>
      </c>
    </row>
    <row r="4" spans="1:4" ht="19.5" customHeight="1">
      <c r="A4" s="108" t="s">
        <v>5</v>
      </c>
      <c r="B4" s="341"/>
      <c r="C4" s="108" t="s">
        <v>6</v>
      </c>
      <c r="D4" s="341"/>
    </row>
    <row r="5" spans="1:4" ht="19.5" customHeight="1">
      <c r="A5" s="342" t="s">
        <v>7</v>
      </c>
      <c r="B5" s="342" t="s">
        <v>8</v>
      </c>
      <c r="C5" s="342" t="s">
        <v>9</v>
      </c>
      <c r="D5" s="342" t="s">
        <v>8</v>
      </c>
    </row>
    <row r="6" spans="1:4" ht="19.5" customHeight="1">
      <c r="A6" s="343"/>
      <c r="B6" s="343"/>
      <c r="C6" s="343"/>
      <c r="D6" s="343"/>
    </row>
    <row r="7" spans="1:4" ht="20.25" customHeight="1">
      <c r="A7" s="344" t="s">
        <v>10</v>
      </c>
      <c r="B7" s="345">
        <v>3551.12</v>
      </c>
      <c r="C7" s="344" t="s">
        <v>11</v>
      </c>
      <c r="D7" s="281">
        <v>1522.03</v>
      </c>
    </row>
    <row r="8" spans="1:4" ht="20.25" customHeight="1">
      <c r="A8" s="344" t="s">
        <v>12</v>
      </c>
      <c r="B8" s="281"/>
      <c r="C8" s="344" t="s">
        <v>13</v>
      </c>
      <c r="D8" s="281"/>
    </row>
    <row r="9" spans="1:4" ht="20.25" customHeight="1">
      <c r="A9" s="344" t="s">
        <v>14</v>
      </c>
      <c r="B9" s="281"/>
      <c r="C9" s="344" t="s">
        <v>15</v>
      </c>
      <c r="D9" s="281">
        <v>5</v>
      </c>
    </row>
    <row r="10" spans="1:4" ht="20.25" customHeight="1">
      <c r="A10" s="344" t="s">
        <v>16</v>
      </c>
      <c r="B10" s="295"/>
      <c r="C10" s="344" t="s">
        <v>17</v>
      </c>
      <c r="D10" s="281">
        <v>11.66</v>
      </c>
    </row>
    <row r="11" spans="1:4" ht="20.25" customHeight="1">
      <c r="A11" s="344" t="s">
        <v>18</v>
      </c>
      <c r="B11" s="295"/>
      <c r="C11" s="344" t="s">
        <v>19</v>
      </c>
      <c r="D11" s="281"/>
    </row>
    <row r="12" spans="1:4" ht="20.25" customHeight="1">
      <c r="A12" s="344" t="s">
        <v>20</v>
      </c>
      <c r="B12" s="295"/>
      <c r="C12" s="344" t="s">
        <v>21</v>
      </c>
      <c r="D12" s="281"/>
    </row>
    <row r="13" spans="1:4" ht="20.25" customHeight="1">
      <c r="A13" s="344" t="s">
        <v>22</v>
      </c>
      <c r="B13" s="295"/>
      <c r="C13" s="344" t="s">
        <v>23</v>
      </c>
      <c r="D13" s="281">
        <v>53.92</v>
      </c>
    </row>
    <row r="14" spans="1:4" ht="20.25" customHeight="1">
      <c r="A14" s="344" t="s">
        <v>24</v>
      </c>
      <c r="B14" s="295"/>
      <c r="C14" s="344" t="s">
        <v>25</v>
      </c>
      <c r="D14" s="281">
        <v>375.22</v>
      </c>
    </row>
    <row r="15" spans="1:4" ht="20.25" customHeight="1">
      <c r="A15" s="346" t="s">
        <v>26</v>
      </c>
      <c r="B15" s="347"/>
      <c r="C15" s="344" t="s">
        <v>27</v>
      </c>
      <c r="D15" s="281"/>
    </row>
    <row r="16" spans="1:4" ht="20.25" customHeight="1">
      <c r="A16" s="346" t="s">
        <v>28</v>
      </c>
      <c r="B16" s="335"/>
      <c r="C16" s="344" t="s">
        <v>29</v>
      </c>
      <c r="D16" s="281">
        <v>337.43</v>
      </c>
    </row>
    <row r="17" spans="1:4" ht="20.25" customHeight="1">
      <c r="A17" s="335"/>
      <c r="B17" s="335"/>
      <c r="C17" s="344" t="s">
        <v>30</v>
      </c>
      <c r="D17" s="281">
        <v>579.19</v>
      </c>
    </row>
    <row r="18" spans="1:4" ht="20.25" customHeight="1">
      <c r="A18" s="335"/>
      <c r="B18" s="335"/>
      <c r="C18" s="344" t="s">
        <v>31</v>
      </c>
      <c r="D18" s="281">
        <v>1130.82</v>
      </c>
    </row>
    <row r="19" spans="1:4" ht="20.25" customHeight="1">
      <c r="A19" s="335"/>
      <c r="B19" s="335"/>
      <c r="C19" s="344" t="s">
        <v>32</v>
      </c>
      <c r="D19" s="281"/>
    </row>
    <row r="20" spans="1:4" ht="20.25" customHeight="1">
      <c r="A20" s="335"/>
      <c r="B20" s="335"/>
      <c r="C20" s="344" t="s">
        <v>33</v>
      </c>
      <c r="D20" s="281"/>
    </row>
    <row r="21" spans="1:4" ht="20.25" customHeight="1">
      <c r="A21" s="335"/>
      <c r="B21" s="335"/>
      <c r="C21" s="344" t="s">
        <v>34</v>
      </c>
      <c r="D21" s="281"/>
    </row>
    <row r="22" spans="1:4" ht="20.25" customHeight="1">
      <c r="A22" s="335"/>
      <c r="B22" s="335"/>
      <c r="C22" s="344" t="s">
        <v>35</v>
      </c>
      <c r="D22" s="281"/>
    </row>
    <row r="23" spans="1:4" ht="20.25" customHeight="1">
      <c r="A23" s="335"/>
      <c r="B23" s="335"/>
      <c r="C23" s="344" t="s">
        <v>36</v>
      </c>
      <c r="D23" s="281"/>
    </row>
    <row r="24" spans="1:4" ht="20.25" customHeight="1">
      <c r="A24" s="335"/>
      <c r="B24" s="335"/>
      <c r="C24" s="344" t="s">
        <v>37</v>
      </c>
      <c r="D24" s="281">
        <v>40</v>
      </c>
    </row>
    <row r="25" spans="1:4" ht="20.25" customHeight="1">
      <c r="A25" s="335"/>
      <c r="B25" s="335"/>
      <c r="C25" s="344" t="s">
        <v>38</v>
      </c>
      <c r="D25" s="281">
        <v>66.43</v>
      </c>
    </row>
    <row r="26" spans="1:4" ht="20.25" customHeight="1">
      <c r="A26" s="335"/>
      <c r="B26" s="335"/>
      <c r="C26" s="344" t="s">
        <v>39</v>
      </c>
      <c r="D26" s="281"/>
    </row>
    <row r="27" spans="1:4" ht="20.25" customHeight="1">
      <c r="A27" s="335"/>
      <c r="B27" s="335"/>
      <c r="C27" s="344" t="s">
        <v>40</v>
      </c>
      <c r="D27" s="281">
        <v>3.55</v>
      </c>
    </row>
    <row r="28" spans="1:4" ht="20.25" customHeight="1">
      <c r="A28" s="335"/>
      <c r="B28" s="335"/>
      <c r="C28" s="344" t="s">
        <v>41</v>
      </c>
      <c r="D28" s="281"/>
    </row>
    <row r="29" spans="1:4" ht="20.25" customHeight="1">
      <c r="A29" s="335"/>
      <c r="B29" s="335"/>
      <c r="C29" s="344" t="s">
        <v>42</v>
      </c>
      <c r="D29" s="285"/>
    </row>
    <row r="30" spans="1:4" ht="20.25" customHeight="1">
      <c r="A30" s="348" t="s">
        <v>43</v>
      </c>
      <c r="B30" s="349">
        <v>3551.12</v>
      </c>
      <c r="C30" s="350" t="s">
        <v>44</v>
      </c>
      <c r="D30" s="351">
        <v>4125.25</v>
      </c>
    </row>
    <row r="31" spans="1:4" ht="20.25" customHeight="1">
      <c r="A31" s="346" t="s">
        <v>45</v>
      </c>
      <c r="B31" s="345">
        <v>574.13</v>
      </c>
      <c r="C31" s="344" t="s">
        <v>46</v>
      </c>
      <c r="D31" s="352"/>
    </row>
    <row r="32" spans="1:4" ht="20.25" customHeight="1">
      <c r="A32" s="353" t="s">
        <v>47</v>
      </c>
      <c r="B32" s="349">
        <f>B30+B31</f>
        <v>4125.25</v>
      </c>
      <c r="C32" s="286" t="s">
        <v>48</v>
      </c>
      <c r="D32" s="289">
        <v>4125.25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E13" sqref="E13"/>
    </sheetView>
  </sheetViews>
  <sheetFormatPr defaultColWidth="9.140625" defaultRowHeight="12.75"/>
  <cols>
    <col min="1" max="1" width="34.28125" style="79" customWidth="1"/>
    <col min="2" max="2" width="29.00390625" style="79" customWidth="1"/>
    <col min="3" max="5" width="23.57421875" style="79" customWidth="1"/>
    <col min="6" max="6" width="11.28125" style="78" customWidth="1"/>
    <col min="7" max="7" width="25.140625" style="79" customWidth="1"/>
    <col min="8" max="8" width="15.57421875" style="78" customWidth="1"/>
    <col min="9" max="9" width="13.421875" style="78" customWidth="1"/>
    <col min="10" max="10" width="18.8515625" style="79" customWidth="1"/>
    <col min="11" max="11" width="9.140625" style="78" customWidth="1"/>
    <col min="12" max="16384" width="9.140625" style="78" customWidth="1"/>
  </cols>
  <sheetData>
    <row r="1" spans="1:10" s="78" customFormat="1" ht="12" customHeight="1">
      <c r="A1" s="79"/>
      <c r="B1" s="79"/>
      <c r="C1" s="79"/>
      <c r="D1" s="79"/>
      <c r="E1" s="79"/>
      <c r="G1" s="79"/>
      <c r="J1" s="91" t="s">
        <v>672</v>
      </c>
    </row>
    <row r="2" spans="1:10" s="78" customFormat="1" ht="28.5" customHeight="1">
      <c r="A2" s="80" t="s">
        <v>673</v>
      </c>
      <c r="B2" s="81"/>
      <c r="C2" s="81"/>
      <c r="D2" s="81"/>
      <c r="E2" s="81"/>
      <c r="F2" s="82"/>
      <c r="G2" s="81"/>
      <c r="H2" s="82"/>
      <c r="I2" s="82"/>
      <c r="J2" s="81"/>
    </row>
    <row r="3" spans="1:10" s="78" customFormat="1" ht="17.25" customHeight="1">
      <c r="A3" s="83" t="s">
        <v>3</v>
      </c>
      <c r="B3" s="79"/>
      <c r="C3" s="79"/>
      <c r="D3" s="79"/>
      <c r="E3" s="79"/>
      <c r="G3" s="79"/>
      <c r="J3" s="79"/>
    </row>
    <row r="4" spans="1:10" s="78" customFormat="1" ht="44.25" customHeight="1">
      <c r="A4" s="84" t="s">
        <v>595</v>
      </c>
      <c r="B4" s="84" t="s">
        <v>596</v>
      </c>
      <c r="C4" s="84" t="s">
        <v>597</v>
      </c>
      <c r="D4" s="84" t="s">
        <v>598</v>
      </c>
      <c r="E4" s="84" t="s">
        <v>599</v>
      </c>
      <c r="F4" s="85" t="s">
        <v>600</v>
      </c>
      <c r="G4" s="84" t="s">
        <v>601</v>
      </c>
      <c r="H4" s="85" t="s">
        <v>602</v>
      </c>
      <c r="I4" s="85" t="s">
        <v>603</v>
      </c>
      <c r="J4" s="84" t="s">
        <v>604</v>
      </c>
    </row>
    <row r="5" spans="1:10" s="78" customFormat="1" ht="14.25" customHeight="1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5">
        <v>6</v>
      </c>
      <c r="G5" s="84">
        <v>7</v>
      </c>
      <c r="H5" s="85">
        <v>8</v>
      </c>
      <c r="I5" s="85">
        <v>9</v>
      </c>
      <c r="J5" s="84">
        <v>10</v>
      </c>
    </row>
    <row r="6" spans="1:10" s="78" customFormat="1" ht="42" customHeight="1">
      <c r="A6" s="86" t="s">
        <v>674</v>
      </c>
      <c r="B6" s="87"/>
      <c r="C6" s="87"/>
      <c r="D6" s="87"/>
      <c r="E6" s="88"/>
      <c r="F6" s="89"/>
      <c r="G6" s="88"/>
      <c r="H6" s="89"/>
      <c r="I6" s="89"/>
      <c r="J6" s="88"/>
    </row>
    <row r="7" spans="1:10" s="78" customFormat="1" ht="42" customHeight="1">
      <c r="A7" s="86"/>
      <c r="B7" s="87"/>
      <c r="C7" s="87"/>
      <c r="D7" s="87"/>
      <c r="E7" s="88"/>
      <c r="F7" s="89"/>
      <c r="G7" s="88"/>
      <c r="H7" s="89"/>
      <c r="I7" s="89"/>
      <c r="J7" s="88"/>
    </row>
    <row r="8" spans="1:10" s="78" customFormat="1" ht="42" customHeight="1">
      <c r="A8" s="86"/>
      <c r="B8" s="87"/>
      <c r="C8" s="87"/>
      <c r="D8" s="87"/>
      <c r="E8" s="88"/>
      <c r="F8" s="89"/>
      <c r="G8" s="88"/>
      <c r="H8" s="89"/>
      <c r="I8" s="89"/>
      <c r="J8" s="88"/>
    </row>
    <row r="9" spans="1:10" s="78" customFormat="1" ht="42" customHeight="1">
      <c r="A9" s="86"/>
      <c r="B9" s="87"/>
      <c r="C9" s="87"/>
      <c r="D9" s="87"/>
      <c r="E9" s="88"/>
      <c r="F9" s="89"/>
      <c r="G9" s="88"/>
      <c r="H9" s="89"/>
      <c r="I9" s="89"/>
      <c r="J9" s="88"/>
    </row>
    <row r="10" spans="1:10" s="78" customFormat="1" ht="42.75" customHeight="1">
      <c r="A10" s="90" t="s">
        <v>305</v>
      </c>
      <c r="B10" s="90" t="s">
        <v>305</v>
      </c>
      <c r="C10" s="90" t="s">
        <v>305</v>
      </c>
      <c r="D10" s="90" t="s">
        <v>305</v>
      </c>
      <c r="E10" s="86" t="s">
        <v>305</v>
      </c>
      <c r="F10" s="90" t="s">
        <v>305</v>
      </c>
      <c r="G10" s="86" t="s">
        <v>305</v>
      </c>
      <c r="H10" s="90" t="s">
        <v>305</v>
      </c>
      <c r="I10" s="90" t="s">
        <v>305</v>
      </c>
      <c r="J10" s="86" t="s">
        <v>305</v>
      </c>
    </row>
    <row r="11" spans="1:10" s="78" customFormat="1" ht="33.75" customHeight="1">
      <c r="A11" s="77" t="s">
        <v>675</v>
      </c>
      <c r="B11" s="79"/>
      <c r="C11" s="79"/>
      <c r="D11" s="79"/>
      <c r="E11" s="79"/>
      <c r="G11" s="79"/>
      <c r="J11" s="79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D24" sqref="D24"/>
    </sheetView>
  </sheetViews>
  <sheetFormatPr defaultColWidth="9.140625" defaultRowHeight="14.25" customHeight="1"/>
  <cols>
    <col min="1" max="1" width="34.28125" style="158" customWidth="1"/>
    <col min="2" max="2" width="21.140625" style="158" customWidth="1"/>
    <col min="3" max="3" width="21.140625" style="92" customWidth="1"/>
    <col min="4" max="4" width="27.7109375" style="92" customWidth="1"/>
    <col min="5" max="6" width="36.7109375" style="92" customWidth="1"/>
    <col min="7" max="7" width="9.140625" style="92" customWidth="1"/>
    <col min="8" max="16384" width="9.140625" style="92" customWidth="1"/>
  </cols>
  <sheetData>
    <row r="1" spans="1:6" s="92" customFormat="1" ht="12" customHeight="1">
      <c r="A1" s="159">
        <v>0</v>
      </c>
      <c r="B1" s="159">
        <v>0</v>
      </c>
      <c r="C1" s="160">
        <v>1</v>
      </c>
      <c r="D1" s="161"/>
      <c r="E1" s="161"/>
      <c r="F1" s="161" t="s">
        <v>676</v>
      </c>
    </row>
    <row r="2" spans="1:6" s="92" customFormat="1" ht="26.25" customHeight="1">
      <c r="A2" s="162" t="s">
        <v>677</v>
      </c>
      <c r="B2" s="162"/>
      <c r="C2" s="163"/>
      <c r="D2" s="163"/>
      <c r="E2" s="163"/>
      <c r="F2" s="163"/>
    </row>
    <row r="3" spans="1:6" s="92" customFormat="1" ht="13.5" customHeight="1">
      <c r="A3" s="164" t="s">
        <v>3</v>
      </c>
      <c r="B3" s="164"/>
      <c r="C3" s="160"/>
      <c r="D3" s="161"/>
      <c r="E3" s="161"/>
      <c r="F3" s="161" t="s">
        <v>4</v>
      </c>
    </row>
    <row r="4" spans="1:6" s="92" customFormat="1" ht="19.5" customHeight="1">
      <c r="A4" s="100" t="s">
        <v>270</v>
      </c>
      <c r="B4" s="165" t="s">
        <v>88</v>
      </c>
      <c r="C4" s="100" t="s">
        <v>89</v>
      </c>
      <c r="D4" s="101" t="s">
        <v>678</v>
      </c>
      <c r="E4" s="102"/>
      <c r="F4" s="166"/>
    </row>
    <row r="5" spans="1:6" s="92" customFormat="1" ht="18.75" customHeight="1">
      <c r="A5" s="103"/>
      <c r="B5" s="167"/>
      <c r="C5" s="104"/>
      <c r="D5" s="100" t="s">
        <v>53</v>
      </c>
      <c r="E5" s="101" t="s">
        <v>90</v>
      </c>
      <c r="F5" s="100" t="s">
        <v>91</v>
      </c>
    </row>
    <row r="6" spans="1:6" s="92" customFormat="1" ht="18.75" customHeight="1">
      <c r="A6" s="168">
        <v>1</v>
      </c>
      <c r="B6" s="168" t="s">
        <v>252</v>
      </c>
      <c r="C6" s="107">
        <v>3</v>
      </c>
      <c r="D6" s="168" t="s">
        <v>254</v>
      </c>
      <c r="E6" s="168" t="s">
        <v>255</v>
      </c>
      <c r="F6" s="107">
        <v>6</v>
      </c>
    </row>
    <row r="7" spans="1:6" s="92" customFormat="1" ht="18.75" customHeight="1">
      <c r="A7" s="169" t="s">
        <v>674</v>
      </c>
      <c r="B7" s="169" t="s">
        <v>305</v>
      </c>
      <c r="C7" s="169" t="s">
        <v>305</v>
      </c>
      <c r="D7" s="170" t="s">
        <v>305</v>
      </c>
      <c r="E7" s="171" t="s">
        <v>305</v>
      </c>
      <c r="F7" s="171" t="s">
        <v>305</v>
      </c>
    </row>
    <row r="8" spans="1:6" s="92" customFormat="1" ht="18.75" customHeight="1">
      <c r="A8" s="124"/>
      <c r="B8" s="124"/>
      <c r="C8" s="124"/>
      <c r="D8" s="172"/>
      <c r="E8" s="173"/>
      <c r="F8" s="173"/>
    </row>
    <row r="9" spans="1:6" s="92" customFormat="1" ht="18.75" customHeight="1">
      <c r="A9" s="124"/>
      <c r="B9" s="124"/>
      <c r="C9" s="124"/>
      <c r="D9" s="172"/>
      <c r="E9" s="173"/>
      <c r="F9" s="173"/>
    </row>
    <row r="10" spans="1:6" s="92" customFormat="1" ht="18.75" customHeight="1">
      <c r="A10" s="174"/>
      <c r="B10" s="175"/>
      <c r="C10" s="146"/>
      <c r="D10" s="176"/>
      <c r="E10" s="177"/>
      <c r="F10" s="177"/>
    </row>
    <row r="11" spans="1:6" s="92" customFormat="1" ht="18.75" customHeight="1">
      <c r="A11" s="178" t="s">
        <v>258</v>
      </c>
      <c r="B11" s="179"/>
      <c r="C11" s="180"/>
      <c r="D11" s="181" t="s">
        <v>305</v>
      </c>
      <c r="E11" s="182" t="s">
        <v>305</v>
      </c>
      <c r="F11" s="182" t="s">
        <v>305</v>
      </c>
    </row>
    <row r="12" spans="1:2" s="92" customFormat="1" ht="14.25" customHeight="1">
      <c r="A12" s="77" t="s">
        <v>675</v>
      </c>
      <c r="B12" s="158"/>
    </row>
  </sheetData>
  <sheetProtection/>
  <mergeCells count="7">
    <mergeCell ref="A2:F2"/>
    <mergeCell ref="A3:D3"/>
    <mergeCell ref="D4:F4"/>
    <mergeCell ref="A11:C11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C19" sqref="C19"/>
    </sheetView>
  </sheetViews>
  <sheetFormatPr defaultColWidth="9.140625" defaultRowHeight="14.25" customHeight="1"/>
  <cols>
    <col min="1" max="1" width="30.7109375" style="92" customWidth="1"/>
    <col min="2" max="2" width="21.7109375" style="92" customWidth="1"/>
    <col min="3" max="3" width="35.28125" style="92" customWidth="1"/>
    <col min="4" max="4" width="7.7109375" style="92" customWidth="1"/>
    <col min="5" max="6" width="10.28125" style="92" customWidth="1"/>
    <col min="7" max="7" width="12.00390625" style="92" customWidth="1"/>
    <col min="8" max="10" width="10.00390625" style="92" customWidth="1"/>
    <col min="11" max="11" width="9.140625" style="78" customWidth="1"/>
    <col min="12" max="13" width="9.140625" style="92" customWidth="1"/>
    <col min="14" max="15" width="12.7109375" style="92" customWidth="1"/>
    <col min="16" max="16" width="9.140625" style="78" customWidth="1"/>
    <col min="17" max="17" width="10.421875" style="92" customWidth="1"/>
    <col min="18" max="18" width="9.140625" style="78" customWidth="1"/>
    <col min="19" max="16384" width="9.140625" style="78" customWidth="1"/>
  </cols>
  <sheetData>
    <row r="1" spans="1:17" s="78" customFormat="1" ht="13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L1" s="92"/>
      <c r="M1" s="92"/>
      <c r="N1" s="92"/>
      <c r="O1" s="92"/>
      <c r="P1" s="91"/>
      <c r="Q1" s="155" t="s">
        <v>679</v>
      </c>
    </row>
    <row r="2" spans="1:17" s="78" customFormat="1" ht="27.75" customHeight="1">
      <c r="A2" s="95" t="s">
        <v>680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2"/>
      <c r="Q2" s="81"/>
    </row>
    <row r="3" spans="1:17" s="78" customFormat="1" ht="18.75" customHeight="1">
      <c r="A3" s="116" t="s">
        <v>3</v>
      </c>
      <c r="B3" s="117"/>
      <c r="C3" s="117"/>
      <c r="D3" s="117"/>
      <c r="E3" s="117"/>
      <c r="F3" s="117"/>
      <c r="G3" s="117"/>
      <c r="H3" s="117"/>
      <c r="I3" s="117"/>
      <c r="J3" s="117"/>
      <c r="L3" s="92"/>
      <c r="M3" s="92"/>
      <c r="N3" s="92"/>
      <c r="O3" s="92"/>
      <c r="P3" s="111"/>
      <c r="Q3" s="156" t="s">
        <v>261</v>
      </c>
    </row>
    <row r="4" spans="1:17" s="78" customFormat="1" ht="15.75" customHeight="1">
      <c r="A4" s="105" t="s">
        <v>681</v>
      </c>
      <c r="B4" s="135" t="s">
        <v>682</v>
      </c>
      <c r="C4" s="135" t="s">
        <v>683</v>
      </c>
      <c r="D4" s="135" t="s">
        <v>684</v>
      </c>
      <c r="E4" s="135" t="s">
        <v>685</v>
      </c>
      <c r="F4" s="135" t="s">
        <v>686</v>
      </c>
      <c r="G4" s="136" t="s">
        <v>277</v>
      </c>
      <c r="H4" s="137"/>
      <c r="I4" s="137"/>
      <c r="J4" s="136"/>
      <c r="K4" s="151"/>
      <c r="L4" s="136"/>
      <c r="M4" s="136"/>
      <c r="N4" s="136"/>
      <c r="O4" s="136"/>
      <c r="P4" s="151"/>
      <c r="Q4" s="157"/>
    </row>
    <row r="5" spans="1:17" s="78" customFormat="1" ht="17.25" customHeight="1">
      <c r="A5" s="138"/>
      <c r="B5" s="139"/>
      <c r="C5" s="139"/>
      <c r="D5" s="139"/>
      <c r="E5" s="139"/>
      <c r="F5" s="139"/>
      <c r="G5" s="140" t="s">
        <v>53</v>
      </c>
      <c r="H5" s="118" t="s">
        <v>56</v>
      </c>
      <c r="I5" s="118" t="s">
        <v>687</v>
      </c>
      <c r="J5" s="139" t="s">
        <v>688</v>
      </c>
      <c r="K5" s="152" t="s">
        <v>689</v>
      </c>
      <c r="L5" s="143" t="s">
        <v>60</v>
      </c>
      <c r="M5" s="143"/>
      <c r="N5" s="143"/>
      <c r="O5" s="143"/>
      <c r="P5" s="153"/>
      <c r="Q5" s="142"/>
    </row>
    <row r="6" spans="1:17" s="78" customFormat="1" ht="54" customHeight="1">
      <c r="A6" s="141"/>
      <c r="B6" s="142"/>
      <c r="C6" s="142"/>
      <c r="D6" s="142"/>
      <c r="E6" s="142"/>
      <c r="F6" s="142"/>
      <c r="G6" s="143"/>
      <c r="H6" s="118"/>
      <c r="I6" s="118"/>
      <c r="J6" s="142"/>
      <c r="K6" s="154"/>
      <c r="L6" s="142" t="s">
        <v>55</v>
      </c>
      <c r="M6" s="142" t="s">
        <v>61</v>
      </c>
      <c r="N6" s="142" t="s">
        <v>518</v>
      </c>
      <c r="O6" s="142" t="s">
        <v>63</v>
      </c>
      <c r="P6" s="154" t="s">
        <v>64</v>
      </c>
      <c r="Q6" s="142" t="s">
        <v>65</v>
      </c>
    </row>
    <row r="7" spans="1:17" s="78" customFormat="1" ht="15" customHeight="1">
      <c r="A7" s="103">
        <v>1</v>
      </c>
      <c r="B7" s="144">
        <v>2</v>
      </c>
      <c r="C7" s="144">
        <v>3</v>
      </c>
      <c r="D7" s="103">
        <v>4</v>
      </c>
      <c r="E7" s="144">
        <v>5</v>
      </c>
      <c r="F7" s="144">
        <v>6</v>
      </c>
      <c r="G7" s="103">
        <v>7</v>
      </c>
      <c r="H7" s="144">
        <v>8</v>
      </c>
      <c r="I7" s="144">
        <v>9</v>
      </c>
      <c r="J7" s="103">
        <v>10</v>
      </c>
      <c r="K7" s="144">
        <v>11</v>
      </c>
      <c r="L7" s="144">
        <v>12</v>
      </c>
      <c r="M7" s="103">
        <v>13</v>
      </c>
      <c r="N7" s="144">
        <v>14</v>
      </c>
      <c r="O7" s="144">
        <v>15</v>
      </c>
      <c r="P7" s="103">
        <v>16</v>
      </c>
      <c r="Q7" s="144">
        <v>17</v>
      </c>
    </row>
    <row r="8" spans="1:17" s="78" customFormat="1" ht="21" customHeight="1">
      <c r="A8" s="145" t="s">
        <v>674</v>
      </c>
      <c r="B8" s="146"/>
      <c r="C8" s="146"/>
      <c r="D8" s="146"/>
      <c r="E8" s="147"/>
      <c r="F8" s="148" t="s">
        <v>305</v>
      </c>
      <c r="G8" s="148" t="s">
        <v>305</v>
      </c>
      <c r="H8" s="148" t="s">
        <v>305</v>
      </c>
      <c r="I8" s="148" t="s">
        <v>305</v>
      </c>
      <c r="J8" s="148" t="s">
        <v>305</v>
      </c>
      <c r="K8" s="148" t="s">
        <v>305</v>
      </c>
      <c r="L8" s="148" t="s">
        <v>305</v>
      </c>
      <c r="M8" s="148" t="s">
        <v>305</v>
      </c>
      <c r="N8" s="148" t="s">
        <v>305</v>
      </c>
      <c r="O8" s="148"/>
      <c r="P8" s="148" t="s">
        <v>305</v>
      </c>
      <c r="Q8" s="148" t="s">
        <v>305</v>
      </c>
    </row>
    <row r="9" spans="1:17" s="78" customFormat="1" ht="21" customHeight="1">
      <c r="A9" s="145"/>
      <c r="B9" s="146"/>
      <c r="C9" s="146"/>
      <c r="D9" s="146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s="78" customFormat="1" ht="21" customHeight="1">
      <c r="A10" s="145"/>
      <c r="B10" s="146"/>
      <c r="C10" s="146"/>
      <c r="D10" s="146"/>
      <c r="E10" s="147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s="78" customFormat="1" ht="21" customHeight="1">
      <c r="A11" s="145"/>
      <c r="B11" s="146"/>
      <c r="C11" s="146"/>
      <c r="D11" s="146"/>
      <c r="E11" s="147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 s="78" customFormat="1" ht="21" customHeight="1">
      <c r="A12" s="145" t="s">
        <v>305</v>
      </c>
      <c r="B12" s="146" t="s">
        <v>305</v>
      </c>
      <c r="C12" s="146" t="s">
        <v>305</v>
      </c>
      <c r="D12" s="146" t="s">
        <v>305</v>
      </c>
      <c r="E12" s="147" t="s">
        <v>305</v>
      </c>
      <c r="F12" s="147" t="s">
        <v>305</v>
      </c>
      <c r="G12" s="147" t="s">
        <v>305</v>
      </c>
      <c r="H12" s="147" t="s">
        <v>305</v>
      </c>
      <c r="I12" s="147" t="s">
        <v>305</v>
      </c>
      <c r="J12" s="147" t="s">
        <v>305</v>
      </c>
      <c r="K12" s="148" t="s">
        <v>305</v>
      </c>
      <c r="L12" s="147" t="s">
        <v>305</v>
      </c>
      <c r="M12" s="147" t="s">
        <v>305</v>
      </c>
      <c r="N12" s="147" t="s">
        <v>305</v>
      </c>
      <c r="O12" s="147"/>
      <c r="P12" s="148" t="s">
        <v>305</v>
      </c>
      <c r="Q12" s="147" t="s">
        <v>305</v>
      </c>
    </row>
    <row r="13" spans="1:17" s="78" customFormat="1" ht="21" customHeight="1">
      <c r="A13" s="149" t="s">
        <v>258</v>
      </c>
      <c r="B13" s="150"/>
      <c r="C13" s="150"/>
      <c r="D13" s="150"/>
      <c r="E13" s="147"/>
      <c r="F13" s="148" t="s">
        <v>305</v>
      </c>
      <c r="G13" s="148" t="s">
        <v>305</v>
      </c>
      <c r="H13" s="148" t="s">
        <v>305</v>
      </c>
      <c r="I13" s="148" t="s">
        <v>305</v>
      </c>
      <c r="J13" s="148" t="s">
        <v>305</v>
      </c>
      <c r="K13" s="148" t="s">
        <v>305</v>
      </c>
      <c r="L13" s="148" t="s">
        <v>305</v>
      </c>
      <c r="M13" s="148" t="s">
        <v>305</v>
      </c>
      <c r="N13" s="148" t="s">
        <v>305</v>
      </c>
      <c r="O13" s="148"/>
      <c r="P13" s="148" t="s">
        <v>305</v>
      </c>
      <c r="Q13" s="148" t="s">
        <v>305</v>
      </c>
    </row>
    <row r="14" spans="1:17" s="78" customFormat="1" ht="14.25" customHeight="1">
      <c r="A14" s="77" t="s">
        <v>675</v>
      </c>
      <c r="B14" s="92"/>
      <c r="C14" s="92"/>
      <c r="D14" s="92"/>
      <c r="E14" s="92"/>
      <c r="F14" s="92"/>
      <c r="G14" s="92"/>
      <c r="H14" s="92"/>
      <c r="I14" s="92"/>
      <c r="J14" s="92"/>
      <c r="L14" s="92"/>
      <c r="M14" s="92"/>
      <c r="N14" s="92"/>
      <c r="O14" s="92"/>
      <c r="Q14" s="92"/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selection activeCell="H21" sqref="H21"/>
    </sheetView>
  </sheetViews>
  <sheetFormatPr defaultColWidth="8.7109375" defaultRowHeight="14.25" customHeight="1"/>
  <cols>
    <col min="1" max="1" width="47.00390625" style="113" customWidth="1"/>
    <col min="2" max="7" width="9.140625" style="113" customWidth="1"/>
    <col min="8" max="8" width="12.00390625" style="92" customWidth="1"/>
    <col min="9" max="11" width="10.00390625" style="92" customWidth="1"/>
    <col min="12" max="12" width="9.140625" style="78" customWidth="1"/>
    <col min="13" max="14" width="9.140625" style="92" customWidth="1"/>
    <col min="15" max="16" width="12.7109375" style="92" customWidth="1"/>
    <col min="17" max="17" width="9.140625" style="78" customWidth="1"/>
    <col min="18" max="18" width="10.421875" style="92" customWidth="1"/>
    <col min="19" max="19" width="9.140625" style="78" customWidth="1"/>
    <col min="20" max="247" width="9.140625" style="78" bestFit="1" customWidth="1"/>
    <col min="248" max="16384" width="8.7109375" style="78" customWidth="1"/>
  </cols>
  <sheetData>
    <row r="1" spans="1:18" s="78" customFormat="1" ht="13.5" customHeight="1">
      <c r="A1" s="93"/>
      <c r="B1" s="93"/>
      <c r="C1" s="93"/>
      <c r="D1" s="93"/>
      <c r="E1" s="93"/>
      <c r="F1" s="93"/>
      <c r="G1" s="93"/>
      <c r="H1" s="114"/>
      <c r="I1" s="114"/>
      <c r="J1" s="114"/>
      <c r="K1" s="114"/>
      <c r="L1" s="127"/>
      <c r="M1" s="99"/>
      <c r="N1" s="99"/>
      <c r="O1" s="99"/>
      <c r="P1" s="99"/>
      <c r="Q1" s="131"/>
      <c r="R1" s="132" t="s">
        <v>690</v>
      </c>
    </row>
    <row r="2" spans="1:18" s="78" customFormat="1" ht="27.75" customHeight="1">
      <c r="A2" s="115" t="s">
        <v>691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s="78" customFormat="1" ht="25.5" customHeight="1">
      <c r="A3" s="116" t="s">
        <v>3</v>
      </c>
      <c r="B3" s="117"/>
      <c r="C3" s="117"/>
      <c r="D3" s="117"/>
      <c r="E3" s="117"/>
      <c r="F3" s="117"/>
      <c r="G3" s="117"/>
      <c r="H3" s="97"/>
      <c r="I3" s="97"/>
      <c r="J3" s="97"/>
      <c r="K3" s="97"/>
      <c r="L3" s="127"/>
      <c r="M3" s="99"/>
      <c r="N3" s="99"/>
      <c r="O3" s="99"/>
      <c r="P3" s="99"/>
      <c r="Q3" s="133"/>
      <c r="R3" s="134" t="s">
        <v>261</v>
      </c>
    </row>
    <row r="4" spans="1:18" s="78" customFormat="1" ht="15.75" customHeight="1">
      <c r="A4" s="118" t="s">
        <v>681</v>
      </c>
      <c r="B4" s="118" t="s">
        <v>692</v>
      </c>
      <c r="C4" s="118" t="s">
        <v>693</v>
      </c>
      <c r="D4" s="118" t="s">
        <v>694</v>
      </c>
      <c r="E4" s="118" t="s">
        <v>695</v>
      </c>
      <c r="F4" s="118" t="s">
        <v>696</v>
      </c>
      <c r="G4" s="118" t="s">
        <v>697</v>
      </c>
      <c r="H4" s="118" t="s">
        <v>277</v>
      </c>
      <c r="I4" s="118"/>
      <c r="J4" s="118"/>
      <c r="K4" s="118"/>
      <c r="L4" s="128"/>
      <c r="M4" s="118"/>
      <c r="N4" s="118"/>
      <c r="O4" s="118"/>
      <c r="P4" s="118"/>
      <c r="Q4" s="128"/>
      <c r="R4" s="118"/>
    </row>
    <row r="5" spans="1:18" s="78" customFormat="1" ht="17.25" customHeight="1">
      <c r="A5" s="118"/>
      <c r="B5" s="118"/>
      <c r="C5" s="118"/>
      <c r="D5" s="118"/>
      <c r="E5" s="118"/>
      <c r="F5" s="118"/>
      <c r="G5" s="118"/>
      <c r="H5" s="118" t="s">
        <v>53</v>
      </c>
      <c r="I5" s="118" t="s">
        <v>56</v>
      </c>
      <c r="J5" s="118" t="s">
        <v>687</v>
      </c>
      <c r="K5" s="118" t="s">
        <v>688</v>
      </c>
      <c r="L5" s="129" t="s">
        <v>689</v>
      </c>
      <c r="M5" s="118" t="s">
        <v>60</v>
      </c>
      <c r="N5" s="118"/>
      <c r="O5" s="118"/>
      <c r="P5" s="118"/>
      <c r="Q5" s="129"/>
      <c r="R5" s="118"/>
    </row>
    <row r="6" spans="1:18" s="78" customFormat="1" ht="54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28"/>
      <c r="M6" s="118" t="s">
        <v>55</v>
      </c>
      <c r="N6" s="118" t="s">
        <v>61</v>
      </c>
      <c r="O6" s="118" t="s">
        <v>518</v>
      </c>
      <c r="P6" s="118" t="s">
        <v>63</v>
      </c>
      <c r="Q6" s="128" t="s">
        <v>64</v>
      </c>
      <c r="R6" s="118" t="s">
        <v>65</v>
      </c>
    </row>
    <row r="7" spans="1:18" s="78" customFormat="1" ht="15" customHeight="1">
      <c r="A7" s="118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8">
        <v>13</v>
      </c>
      <c r="N7" s="118">
        <v>14</v>
      </c>
      <c r="O7" s="118">
        <v>15</v>
      </c>
      <c r="P7" s="118">
        <v>16</v>
      </c>
      <c r="Q7" s="118">
        <v>17</v>
      </c>
      <c r="R7" s="118">
        <v>18</v>
      </c>
    </row>
    <row r="8" spans="1:18" s="78" customFormat="1" ht="22.5" customHeight="1">
      <c r="A8" s="119" t="s">
        <v>674</v>
      </c>
      <c r="B8" s="119"/>
      <c r="C8" s="119"/>
      <c r="D8" s="119"/>
      <c r="E8" s="119"/>
      <c r="F8" s="119"/>
      <c r="G8" s="119"/>
      <c r="H8" s="120" t="s">
        <v>305</v>
      </c>
      <c r="I8" s="120" t="s">
        <v>305</v>
      </c>
      <c r="J8" s="120" t="s">
        <v>305</v>
      </c>
      <c r="K8" s="120" t="s">
        <v>305</v>
      </c>
      <c r="L8" s="120" t="s">
        <v>305</v>
      </c>
      <c r="M8" s="120" t="s">
        <v>305</v>
      </c>
      <c r="N8" s="120" t="s">
        <v>305</v>
      </c>
      <c r="O8" s="120" t="s">
        <v>305</v>
      </c>
      <c r="P8" s="120"/>
      <c r="Q8" s="120" t="s">
        <v>305</v>
      </c>
      <c r="R8" s="120" t="s">
        <v>305</v>
      </c>
    </row>
    <row r="9" spans="1:18" s="78" customFormat="1" ht="22.5" customHeight="1">
      <c r="A9" s="121"/>
      <c r="B9" s="122"/>
      <c r="C9" s="122"/>
      <c r="D9" s="122"/>
      <c r="E9" s="122"/>
      <c r="F9" s="122"/>
      <c r="G9" s="122"/>
      <c r="H9" s="123" t="s">
        <v>305</v>
      </c>
      <c r="I9" s="123" t="s">
        <v>305</v>
      </c>
      <c r="J9" s="123" t="s">
        <v>305</v>
      </c>
      <c r="K9" s="123" t="s">
        <v>305</v>
      </c>
      <c r="L9" s="120" t="s">
        <v>305</v>
      </c>
      <c r="M9" s="123" t="s">
        <v>305</v>
      </c>
      <c r="N9" s="123" t="s">
        <v>305</v>
      </c>
      <c r="O9" s="123" t="s">
        <v>305</v>
      </c>
      <c r="P9" s="123"/>
      <c r="Q9" s="120" t="s">
        <v>305</v>
      </c>
      <c r="R9" s="123" t="s">
        <v>305</v>
      </c>
    </row>
    <row r="10" spans="1:18" s="78" customFormat="1" ht="22.5" customHeight="1">
      <c r="A10" s="121"/>
      <c r="B10" s="122"/>
      <c r="C10" s="122"/>
      <c r="D10" s="122"/>
      <c r="E10" s="122"/>
      <c r="F10" s="122"/>
      <c r="G10" s="122"/>
      <c r="H10" s="123"/>
      <c r="I10" s="123"/>
      <c r="J10" s="123"/>
      <c r="K10" s="123"/>
      <c r="L10" s="120"/>
      <c r="M10" s="123"/>
      <c r="N10" s="123"/>
      <c r="O10" s="123"/>
      <c r="P10" s="123"/>
      <c r="Q10" s="120"/>
      <c r="R10" s="123"/>
    </row>
    <row r="11" spans="1:18" s="78" customFormat="1" ht="22.5" customHeight="1">
      <c r="A11" s="121"/>
      <c r="B11" s="122"/>
      <c r="C11" s="122"/>
      <c r="D11" s="122"/>
      <c r="E11" s="122"/>
      <c r="F11" s="122"/>
      <c r="G11" s="122"/>
      <c r="H11" s="123"/>
      <c r="I11" s="123"/>
      <c r="J11" s="123"/>
      <c r="K11" s="123"/>
      <c r="L11" s="120"/>
      <c r="M11" s="123"/>
      <c r="N11" s="123"/>
      <c r="O11" s="123"/>
      <c r="P11" s="123"/>
      <c r="Q11" s="120"/>
      <c r="R11" s="123"/>
    </row>
    <row r="12" spans="1:18" s="78" customFormat="1" ht="22.5" customHeight="1">
      <c r="A12" s="121"/>
      <c r="B12" s="122"/>
      <c r="C12" s="122"/>
      <c r="D12" s="122"/>
      <c r="E12" s="122"/>
      <c r="F12" s="122"/>
      <c r="G12" s="122"/>
      <c r="H12" s="123"/>
      <c r="I12" s="123"/>
      <c r="J12" s="123"/>
      <c r="K12" s="123"/>
      <c r="L12" s="120"/>
      <c r="M12" s="123"/>
      <c r="N12" s="123"/>
      <c r="O12" s="123"/>
      <c r="P12" s="123"/>
      <c r="Q12" s="120"/>
      <c r="R12" s="123"/>
    </row>
    <row r="13" spans="1:18" s="78" customFormat="1" ht="22.5" customHeight="1">
      <c r="A13" s="121"/>
      <c r="B13" s="122"/>
      <c r="C13" s="122"/>
      <c r="D13" s="122"/>
      <c r="E13" s="122"/>
      <c r="F13" s="122"/>
      <c r="G13" s="122"/>
      <c r="H13" s="123"/>
      <c r="I13" s="123"/>
      <c r="J13" s="123"/>
      <c r="K13" s="123"/>
      <c r="L13" s="120"/>
      <c r="M13" s="123"/>
      <c r="N13" s="123"/>
      <c r="O13" s="123"/>
      <c r="P13" s="123"/>
      <c r="Q13" s="120"/>
      <c r="R13" s="123"/>
    </row>
    <row r="14" spans="1:18" s="78" customFormat="1" ht="22.5" customHeight="1">
      <c r="A14" s="121"/>
      <c r="B14" s="124"/>
      <c r="C14" s="124"/>
      <c r="D14" s="124"/>
      <c r="E14" s="124"/>
      <c r="F14" s="124"/>
      <c r="G14" s="124"/>
      <c r="H14" s="125" t="s">
        <v>305</v>
      </c>
      <c r="I14" s="125" t="s">
        <v>305</v>
      </c>
      <c r="J14" s="125" t="s">
        <v>305</v>
      </c>
      <c r="K14" s="125" t="s">
        <v>305</v>
      </c>
      <c r="L14" s="125" t="s">
        <v>305</v>
      </c>
      <c r="M14" s="125" t="s">
        <v>305</v>
      </c>
      <c r="N14" s="125" t="s">
        <v>305</v>
      </c>
      <c r="O14" s="125" t="s">
        <v>305</v>
      </c>
      <c r="P14" s="125"/>
      <c r="Q14" s="125" t="s">
        <v>305</v>
      </c>
      <c r="R14" s="125" t="s">
        <v>305</v>
      </c>
    </row>
    <row r="15" spans="1:18" s="78" customFormat="1" ht="22.5" customHeight="1">
      <c r="A15" s="119" t="s">
        <v>258</v>
      </c>
      <c r="B15" s="119"/>
      <c r="C15" s="119"/>
      <c r="D15" s="119"/>
      <c r="E15" s="119"/>
      <c r="F15" s="119"/>
      <c r="G15" s="119"/>
      <c r="H15" s="126"/>
      <c r="I15" s="126"/>
      <c r="J15" s="126"/>
      <c r="K15" s="126"/>
      <c r="L15" s="130"/>
      <c r="M15" s="126"/>
      <c r="N15" s="126"/>
      <c r="O15" s="126"/>
      <c r="P15" s="126"/>
      <c r="Q15" s="130"/>
      <c r="R15" s="126"/>
    </row>
    <row r="16" spans="1:18" s="78" customFormat="1" ht="14.25" customHeight="1">
      <c r="A16" s="77" t="s">
        <v>675</v>
      </c>
      <c r="B16" s="113"/>
      <c r="C16" s="113"/>
      <c r="D16" s="113"/>
      <c r="E16" s="113"/>
      <c r="F16" s="113"/>
      <c r="G16" s="113"/>
      <c r="H16" s="92"/>
      <c r="I16" s="92"/>
      <c r="J16" s="92"/>
      <c r="K16" s="92"/>
      <c r="M16" s="92"/>
      <c r="N16" s="92"/>
      <c r="O16" s="92"/>
      <c r="P16" s="92"/>
      <c r="R16" s="92"/>
    </row>
  </sheetData>
  <sheetProtection/>
  <mergeCells count="17">
    <mergeCell ref="A2:R2"/>
    <mergeCell ref="A3:D3"/>
    <mergeCell ref="H4:R4"/>
    <mergeCell ref="M5:R5"/>
    <mergeCell ref="A15:G1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E21" sqref="E21"/>
    </sheetView>
  </sheetViews>
  <sheetFormatPr defaultColWidth="9.140625" defaultRowHeight="14.25" customHeight="1"/>
  <cols>
    <col min="1" max="1" width="37.7109375" style="92" customWidth="1"/>
    <col min="2" max="4" width="13.421875" style="92" customWidth="1"/>
    <col min="5" max="23" width="10.28125" style="92" customWidth="1"/>
    <col min="24" max="24" width="9.140625" style="78" customWidth="1"/>
    <col min="25" max="16384" width="9.140625" style="78" customWidth="1"/>
  </cols>
  <sheetData>
    <row r="1" spans="1:23" s="78" customFormat="1" ht="13.5" customHeight="1">
      <c r="A1" s="93"/>
      <c r="B1" s="93"/>
      <c r="C1" s="93"/>
      <c r="D1" s="94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1" t="s">
        <v>698</v>
      </c>
    </row>
    <row r="2" spans="1:23" s="78" customFormat="1" ht="27.75" customHeight="1">
      <c r="A2" s="95" t="s">
        <v>699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78" customFormat="1" ht="18" customHeight="1">
      <c r="A3" s="96" t="s">
        <v>3</v>
      </c>
      <c r="B3" s="97"/>
      <c r="C3" s="97"/>
      <c r="D3" s="98"/>
      <c r="E3" s="99"/>
      <c r="F3" s="99"/>
      <c r="G3" s="99"/>
      <c r="H3" s="99"/>
      <c r="I3" s="99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11" t="s">
        <v>261</v>
      </c>
    </row>
    <row r="4" spans="1:23" s="78" customFormat="1" ht="19.5" customHeight="1">
      <c r="A4" s="100" t="s">
        <v>700</v>
      </c>
      <c r="B4" s="101" t="s">
        <v>277</v>
      </c>
      <c r="C4" s="102"/>
      <c r="D4" s="102"/>
      <c r="E4" s="101" t="s">
        <v>701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s="78" customFormat="1" ht="40.5" customHeight="1">
      <c r="A5" s="103"/>
      <c r="B5" s="104" t="s">
        <v>53</v>
      </c>
      <c r="C5" s="105" t="s">
        <v>56</v>
      </c>
      <c r="D5" s="106" t="s">
        <v>702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 s="78" customFormat="1" ht="19.5" customHeight="1">
      <c r="A6" s="107">
        <v>1</v>
      </c>
      <c r="B6" s="107">
        <v>2</v>
      </c>
      <c r="C6" s="107">
        <v>3</v>
      </c>
      <c r="D6" s="108">
        <v>4</v>
      </c>
      <c r="E6" s="107">
        <v>5</v>
      </c>
      <c r="F6" s="107">
        <v>6</v>
      </c>
      <c r="G6" s="107">
        <v>7</v>
      </c>
      <c r="H6" s="108">
        <v>8</v>
      </c>
      <c r="I6" s="107">
        <v>9</v>
      </c>
      <c r="J6" s="107">
        <v>10</v>
      </c>
      <c r="K6" s="107">
        <v>11</v>
      </c>
      <c r="L6" s="108">
        <v>12</v>
      </c>
      <c r="M6" s="107">
        <v>13</v>
      </c>
      <c r="N6" s="107">
        <v>14</v>
      </c>
      <c r="O6" s="107">
        <v>15</v>
      </c>
      <c r="P6" s="108">
        <v>16</v>
      </c>
      <c r="Q6" s="107">
        <v>17</v>
      </c>
      <c r="R6" s="107">
        <v>18</v>
      </c>
      <c r="S6" s="107">
        <v>19</v>
      </c>
      <c r="T6" s="108">
        <v>20</v>
      </c>
      <c r="U6" s="108">
        <v>21</v>
      </c>
      <c r="V6" s="108">
        <v>22</v>
      </c>
      <c r="W6" s="112">
        <v>23</v>
      </c>
    </row>
    <row r="7" spans="1:23" s="78" customFormat="1" ht="19.5" customHeight="1">
      <c r="A7" s="86" t="s">
        <v>674</v>
      </c>
      <c r="B7" s="109" t="s">
        <v>305</v>
      </c>
      <c r="C7" s="109" t="s">
        <v>305</v>
      </c>
      <c r="D7" s="110" t="s">
        <v>305</v>
      </c>
      <c r="E7" s="109" t="s">
        <v>305</v>
      </c>
      <c r="F7" s="109" t="s">
        <v>305</v>
      </c>
      <c r="G7" s="109" t="s">
        <v>305</v>
      </c>
      <c r="H7" s="109" t="s">
        <v>305</v>
      </c>
      <c r="I7" s="109" t="s">
        <v>305</v>
      </c>
      <c r="J7" s="109" t="s">
        <v>305</v>
      </c>
      <c r="K7" s="109" t="s">
        <v>305</v>
      </c>
      <c r="L7" s="109" t="s">
        <v>305</v>
      </c>
      <c r="M7" s="109" t="s">
        <v>305</v>
      </c>
      <c r="N7" s="109" t="s">
        <v>305</v>
      </c>
      <c r="O7" s="109" t="s">
        <v>305</v>
      </c>
      <c r="P7" s="109" t="s">
        <v>305</v>
      </c>
      <c r="Q7" s="109" t="s">
        <v>305</v>
      </c>
      <c r="R7" s="109" t="s">
        <v>305</v>
      </c>
      <c r="S7" s="109" t="s">
        <v>305</v>
      </c>
      <c r="T7" s="109" t="s">
        <v>305</v>
      </c>
      <c r="U7" s="109" t="s">
        <v>305</v>
      </c>
      <c r="V7" s="109" t="s">
        <v>305</v>
      </c>
      <c r="W7" s="109" t="s">
        <v>305</v>
      </c>
    </row>
    <row r="8" spans="1:23" s="78" customFormat="1" ht="19.5" customHeight="1">
      <c r="A8" s="86"/>
      <c r="B8" s="109"/>
      <c r="C8" s="109"/>
      <c r="D8" s="110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</row>
    <row r="9" spans="1:23" s="78" customFormat="1" ht="19.5" customHeight="1">
      <c r="A9" s="86"/>
      <c r="B9" s="109"/>
      <c r="C9" s="109"/>
      <c r="D9" s="11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</row>
    <row r="10" spans="1:23" s="78" customFormat="1" ht="19.5" customHeight="1">
      <c r="A10" s="86"/>
      <c r="B10" s="109"/>
      <c r="C10" s="109"/>
      <c r="D10" s="11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23" s="78" customFormat="1" ht="19.5" customHeight="1">
      <c r="A11" s="86"/>
      <c r="B11" s="109"/>
      <c r="C11" s="109"/>
      <c r="D11" s="11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3" s="78" customFormat="1" ht="19.5" customHeight="1">
      <c r="A12" s="86"/>
      <c r="B12" s="109"/>
      <c r="C12" s="109"/>
      <c r="D12" s="11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</row>
    <row r="13" spans="1:23" s="78" customFormat="1" ht="19.5" customHeight="1">
      <c r="A13" s="87" t="s">
        <v>305</v>
      </c>
      <c r="B13" s="109" t="s">
        <v>305</v>
      </c>
      <c r="C13" s="109" t="s">
        <v>305</v>
      </c>
      <c r="D13" s="110" t="s">
        <v>305</v>
      </c>
      <c r="E13" s="109" t="s">
        <v>305</v>
      </c>
      <c r="F13" s="109" t="s">
        <v>305</v>
      </c>
      <c r="G13" s="109" t="s">
        <v>305</v>
      </c>
      <c r="H13" s="109" t="s">
        <v>305</v>
      </c>
      <c r="I13" s="109" t="s">
        <v>305</v>
      </c>
      <c r="J13" s="109" t="s">
        <v>305</v>
      </c>
      <c r="K13" s="109" t="s">
        <v>305</v>
      </c>
      <c r="L13" s="109" t="s">
        <v>305</v>
      </c>
      <c r="M13" s="109" t="s">
        <v>305</v>
      </c>
      <c r="N13" s="109" t="s">
        <v>305</v>
      </c>
      <c r="O13" s="109" t="s">
        <v>305</v>
      </c>
      <c r="P13" s="109" t="s">
        <v>305</v>
      </c>
      <c r="Q13" s="109" t="s">
        <v>305</v>
      </c>
      <c r="R13" s="109" t="s">
        <v>305</v>
      </c>
      <c r="S13" s="109" t="s">
        <v>305</v>
      </c>
      <c r="T13" s="109" t="s">
        <v>305</v>
      </c>
      <c r="U13" s="109" t="s">
        <v>305</v>
      </c>
      <c r="V13" s="109" t="s">
        <v>305</v>
      </c>
      <c r="W13" s="109" t="s">
        <v>305</v>
      </c>
    </row>
    <row r="14" spans="1:23" s="78" customFormat="1" ht="14.25" customHeight="1">
      <c r="A14" s="77" t="s">
        <v>675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C15" sqref="C15"/>
    </sheetView>
  </sheetViews>
  <sheetFormatPr defaultColWidth="9.140625" defaultRowHeight="12.75"/>
  <cols>
    <col min="1" max="1" width="34.28125" style="79" customWidth="1"/>
    <col min="2" max="2" width="29.00390625" style="79" customWidth="1"/>
    <col min="3" max="5" width="23.57421875" style="79" customWidth="1"/>
    <col min="6" max="6" width="11.28125" style="78" customWidth="1"/>
    <col min="7" max="7" width="25.140625" style="79" customWidth="1"/>
    <col min="8" max="8" width="15.57421875" style="78" customWidth="1"/>
    <col min="9" max="9" width="13.421875" style="78" customWidth="1"/>
    <col min="10" max="10" width="18.8515625" style="79" customWidth="1"/>
    <col min="11" max="11" width="9.140625" style="78" customWidth="1"/>
    <col min="12" max="16384" width="9.140625" style="78" customWidth="1"/>
  </cols>
  <sheetData>
    <row r="1" spans="1:10" s="78" customFormat="1" ht="12" customHeight="1">
      <c r="A1" s="79"/>
      <c r="B1" s="79"/>
      <c r="C1" s="79"/>
      <c r="D1" s="79"/>
      <c r="E1" s="79"/>
      <c r="G1" s="79"/>
      <c r="J1" s="91" t="s">
        <v>703</v>
      </c>
    </row>
    <row r="2" spans="1:10" s="78" customFormat="1" ht="28.5" customHeight="1">
      <c r="A2" s="80" t="s">
        <v>704</v>
      </c>
      <c r="B2" s="81"/>
      <c r="C2" s="81"/>
      <c r="D2" s="81"/>
      <c r="E2" s="81"/>
      <c r="F2" s="82"/>
      <c r="G2" s="81"/>
      <c r="H2" s="82"/>
      <c r="I2" s="82"/>
      <c r="J2" s="81"/>
    </row>
    <row r="3" spans="1:10" s="78" customFormat="1" ht="17.25" customHeight="1">
      <c r="A3" s="83" t="s">
        <v>3</v>
      </c>
      <c r="B3" s="79"/>
      <c r="C3" s="79"/>
      <c r="D3" s="79"/>
      <c r="E3" s="79"/>
      <c r="G3" s="79"/>
      <c r="J3" s="79"/>
    </row>
    <row r="4" spans="1:10" s="78" customFormat="1" ht="44.25" customHeight="1">
      <c r="A4" s="84" t="s">
        <v>595</v>
      </c>
      <c r="B4" s="84" t="s">
        <v>596</v>
      </c>
      <c r="C4" s="84" t="s">
        <v>597</v>
      </c>
      <c r="D4" s="84" t="s">
        <v>598</v>
      </c>
      <c r="E4" s="84" t="s">
        <v>599</v>
      </c>
      <c r="F4" s="85" t="s">
        <v>600</v>
      </c>
      <c r="G4" s="84" t="s">
        <v>601</v>
      </c>
      <c r="H4" s="85" t="s">
        <v>602</v>
      </c>
      <c r="I4" s="85" t="s">
        <v>603</v>
      </c>
      <c r="J4" s="84" t="s">
        <v>604</v>
      </c>
    </row>
    <row r="5" spans="1:10" s="78" customFormat="1" ht="14.25" customHeight="1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5">
        <v>6</v>
      </c>
      <c r="G5" s="84">
        <v>7</v>
      </c>
      <c r="H5" s="85">
        <v>8</v>
      </c>
      <c r="I5" s="85">
        <v>9</v>
      </c>
      <c r="J5" s="84">
        <v>10</v>
      </c>
    </row>
    <row r="6" spans="1:10" s="78" customFormat="1" ht="42" customHeight="1">
      <c r="A6" s="86" t="s">
        <v>674</v>
      </c>
      <c r="B6" s="87"/>
      <c r="C6" s="87"/>
      <c r="D6" s="87"/>
      <c r="E6" s="88"/>
      <c r="F6" s="89"/>
      <c r="G6" s="88"/>
      <c r="H6" s="89"/>
      <c r="I6" s="89"/>
      <c r="J6" s="88"/>
    </row>
    <row r="7" spans="1:10" s="78" customFormat="1" ht="42" customHeight="1">
      <c r="A7" s="86"/>
      <c r="B7" s="87"/>
      <c r="C7" s="87"/>
      <c r="D7" s="87"/>
      <c r="E7" s="88"/>
      <c r="F7" s="89"/>
      <c r="G7" s="88"/>
      <c r="H7" s="89"/>
      <c r="I7" s="89"/>
      <c r="J7" s="88"/>
    </row>
    <row r="8" spans="1:10" s="78" customFormat="1" ht="42" customHeight="1">
      <c r="A8" s="86"/>
      <c r="B8" s="87"/>
      <c r="C8" s="87"/>
      <c r="D8" s="87"/>
      <c r="E8" s="88"/>
      <c r="F8" s="89"/>
      <c r="G8" s="88"/>
      <c r="H8" s="89"/>
      <c r="I8" s="89"/>
      <c r="J8" s="88"/>
    </row>
    <row r="9" spans="1:10" s="78" customFormat="1" ht="42" customHeight="1">
      <c r="A9" s="86"/>
      <c r="B9" s="87"/>
      <c r="C9" s="87"/>
      <c r="D9" s="87"/>
      <c r="E9" s="88"/>
      <c r="F9" s="89"/>
      <c r="G9" s="88"/>
      <c r="H9" s="89"/>
      <c r="I9" s="89"/>
      <c r="J9" s="88"/>
    </row>
    <row r="10" spans="1:10" s="78" customFormat="1" ht="42" customHeight="1">
      <c r="A10" s="86"/>
      <c r="B10" s="87"/>
      <c r="C10" s="87"/>
      <c r="D10" s="87"/>
      <c r="E10" s="88"/>
      <c r="F10" s="89"/>
      <c r="G10" s="88"/>
      <c r="H10" s="89"/>
      <c r="I10" s="89"/>
      <c r="J10" s="88"/>
    </row>
    <row r="11" spans="1:10" s="78" customFormat="1" ht="42.75" customHeight="1">
      <c r="A11" s="90" t="s">
        <v>305</v>
      </c>
      <c r="B11" s="90" t="s">
        <v>305</v>
      </c>
      <c r="C11" s="90" t="s">
        <v>305</v>
      </c>
      <c r="D11" s="90" t="s">
        <v>305</v>
      </c>
      <c r="E11" s="86" t="s">
        <v>305</v>
      </c>
      <c r="F11" s="90" t="s">
        <v>305</v>
      </c>
      <c r="G11" s="86" t="s">
        <v>305</v>
      </c>
      <c r="H11" s="90" t="s">
        <v>305</v>
      </c>
      <c r="I11" s="90" t="s">
        <v>305</v>
      </c>
      <c r="J11" s="86" t="s">
        <v>305</v>
      </c>
    </row>
    <row r="12" spans="1:10" s="78" customFormat="1" ht="12">
      <c r="A12" s="77" t="s">
        <v>675</v>
      </c>
      <c r="B12" s="79"/>
      <c r="C12" s="79"/>
      <c r="D12" s="79"/>
      <c r="E12" s="79"/>
      <c r="G12" s="79"/>
      <c r="J12" s="79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D17" sqref="D17"/>
    </sheetView>
  </sheetViews>
  <sheetFormatPr defaultColWidth="9.140625" defaultRowHeight="12.75"/>
  <cols>
    <col min="1" max="1" width="29.00390625" style="65" bestFit="1" customWidth="1"/>
    <col min="2" max="2" width="18.7109375" style="65" customWidth="1"/>
    <col min="3" max="3" width="24.8515625" style="65" customWidth="1"/>
    <col min="4" max="6" width="23.57421875" style="65" customWidth="1"/>
    <col min="7" max="7" width="25.140625" style="65" customWidth="1"/>
    <col min="8" max="8" width="18.8515625" style="65" customWidth="1"/>
    <col min="9" max="16384" width="9.140625" style="65" customWidth="1"/>
  </cols>
  <sheetData>
    <row r="1" s="65" customFormat="1" ht="12">
      <c r="H1" s="52" t="s">
        <v>705</v>
      </c>
    </row>
    <row r="2" spans="1:8" s="65" customFormat="1" ht="28.5">
      <c r="A2" s="66" t="s">
        <v>706</v>
      </c>
      <c r="B2" s="66"/>
      <c r="C2" s="66"/>
      <c r="D2" s="66"/>
      <c r="E2" s="66"/>
      <c r="F2" s="66"/>
      <c r="G2" s="66"/>
      <c r="H2" s="66"/>
    </row>
    <row r="3" spans="1:2" s="65" customFormat="1" ht="14.25">
      <c r="A3" s="67" t="s">
        <v>3</v>
      </c>
      <c r="B3" s="67"/>
    </row>
    <row r="4" spans="1:8" s="65" customFormat="1" ht="18" customHeight="1">
      <c r="A4" s="68" t="s">
        <v>270</v>
      </c>
      <c r="B4" s="68" t="s">
        <v>707</v>
      </c>
      <c r="C4" s="68" t="s">
        <v>708</v>
      </c>
      <c r="D4" s="68" t="s">
        <v>709</v>
      </c>
      <c r="E4" s="68" t="s">
        <v>710</v>
      </c>
      <c r="F4" s="69" t="s">
        <v>711</v>
      </c>
      <c r="G4" s="70"/>
      <c r="H4" s="71"/>
    </row>
    <row r="5" spans="1:8" s="65" customFormat="1" ht="18" customHeight="1">
      <c r="A5" s="72"/>
      <c r="B5" s="72"/>
      <c r="C5" s="72"/>
      <c r="D5" s="72"/>
      <c r="E5" s="72"/>
      <c r="F5" s="73" t="s">
        <v>685</v>
      </c>
      <c r="G5" s="73" t="s">
        <v>712</v>
      </c>
      <c r="H5" s="73" t="s">
        <v>713</v>
      </c>
    </row>
    <row r="6" spans="1:8" s="65" customFormat="1" ht="21" customHeight="1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</row>
    <row r="7" spans="1:8" s="65" customFormat="1" ht="33" customHeight="1">
      <c r="A7" s="75" t="s">
        <v>674</v>
      </c>
      <c r="B7" s="75"/>
      <c r="C7" s="75"/>
      <c r="D7" s="75"/>
      <c r="E7" s="75"/>
      <c r="F7" s="74"/>
      <c r="G7" s="74"/>
      <c r="H7" s="74"/>
    </row>
    <row r="8" spans="1:8" s="65" customFormat="1" ht="24" customHeight="1">
      <c r="A8" s="76"/>
      <c r="B8" s="76"/>
      <c r="C8" s="76"/>
      <c r="D8" s="76"/>
      <c r="E8" s="76"/>
      <c r="F8" s="74"/>
      <c r="G8" s="74"/>
      <c r="H8" s="74"/>
    </row>
    <row r="9" spans="1:8" s="65" customFormat="1" ht="24" customHeight="1">
      <c r="A9" s="76"/>
      <c r="B9" s="76"/>
      <c r="C9" s="76"/>
      <c r="D9" s="76"/>
      <c r="E9" s="76"/>
      <c r="F9" s="74"/>
      <c r="G9" s="74"/>
      <c r="H9" s="74"/>
    </row>
    <row r="10" spans="1:8" s="65" customFormat="1" ht="24" customHeight="1">
      <c r="A10" s="76"/>
      <c r="B10" s="76"/>
      <c r="C10" s="76"/>
      <c r="D10" s="76"/>
      <c r="E10" s="76"/>
      <c r="F10" s="74"/>
      <c r="G10" s="74"/>
      <c r="H10" s="74"/>
    </row>
    <row r="11" spans="1:8" s="65" customFormat="1" ht="24" customHeight="1">
      <c r="A11" s="76"/>
      <c r="B11" s="76"/>
      <c r="C11" s="76"/>
      <c r="D11" s="76"/>
      <c r="E11" s="76"/>
      <c r="F11" s="74"/>
      <c r="G11" s="74"/>
      <c r="H11" s="74"/>
    </row>
    <row r="12" spans="1:8" s="65" customFormat="1" ht="24" customHeight="1">
      <c r="A12" s="76"/>
      <c r="B12" s="76"/>
      <c r="C12" s="76"/>
      <c r="D12" s="76"/>
      <c r="E12" s="76"/>
      <c r="F12" s="74"/>
      <c r="G12" s="74"/>
      <c r="H12" s="74"/>
    </row>
    <row r="13" spans="1:8" s="65" customFormat="1" ht="24" customHeight="1">
      <c r="A13" s="76"/>
      <c r="B13" s="76"/>
      <c r="C13" s="76"/>
      <c r="D13" s="76"/>
      <c r="E13" s="76"/>
      <c r="F13" s="74"/>
      <c r="G13" s="74"/>
      <c r="H13" s="74"/>
    </row>
    <row r="14" spans="1:8" s="65" customFormat="1" ht="24" customHeight="1">
      <c r="A14" s="76"/>
      <c r="B14" s="76"/>
      <c r="C14" s="76"/>
      <c r="D14" s="76"/>
      <c r="E14" s="76"/>
      <c r="F14" s="74"/>
      <c r="G14" s="74"/>
      <c r="H14" s="74"/>
    </row>
    <row r="15" s="65" customFormat="1" ht="30" customHeight="1">
      <c r="A15" s="77" t="s">
        <v>675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SheetLayoutView="100" workbookViewId="0" topLeftCell="B13">
      <selection activeCell="I26" sqref="I26"/>
    </sheetView>
  </sheetViews>
  <sheetFormatPr defaultColWidth="9.140625" defaultRowHeight="12.75"/>
  <cols>
    <col min="1" max="10" width="3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52" t="s">
        <v>714</v>
      </c>
    </row>
    <row r="2" spans="1:10" ht="25.5">
      <c r="A2" s="2" t="s">
        <v>715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716</v>
      </c>
      <c r="B3" s="4" t="s">
        <v>717</v>
      </c>
      <c r="C3" s="5"/>
      <c r="D3" s="5"/>
      <c r="E3" s="5"/>
      <c r="F3" s="5"/>
      <c r="G3" s="5"/>
      <c r="H3" s="5"/>
      <c r="I3" s="5"/>
      <c r="J3" s="53"/>
    </row>
    <row r="4" spans="1:10" ht="14.25">
      <c r="A4" s="6" t="s">
        <v>718</v>
      </c>
      <c r="B4" s="7"/>
      <c r="C4" s="7"/>
      <c r="D4" s="7"/>
      <c r="E4" s="7"/>
      <c r="F4" s="7"/>
      <c r="G4" s="7"/>
      <c r="H4" s="7"/>
      <c r="I4" s="54"/>
      <c r="J4" s="55" t="s">
        <v>719</v>
      </c>
    </row>
    <row r="5" spans="1:10" ht="120" customHeight="1">
      <c r="A5" s="8" t="s">
        <v>720</v>
      </c>
      <c r="B5" s="9" t="s">
        <v>721</v>
      </c>
      <c r="C5" s="10" t="s">
        <v>722</v>
      </c>
      <c r="D5" s="11"/>
      <c r="E5" s="11"/>
      <c r="F5" s="11"/>
      <c r="G5" s="11"/>
      <c r="H5" s="11"/>
      <c r="I5" s="56"/>
      <c r="J5" s="57" t="s">
        <v>723</v>
      </c>
    </row>
    <row r="6" spans="1:10" ht="69" customHeight="1">
      <c r="A6" s="12"/>
      <c r="B6" s="9" t="s">
        <v>724</v>
      </c>
      <c r="C6" s="13" t="s">
        <v>725</v>
      </c>
      <c r="D6" s="14"/>
      <c r="E6" s="14"/>
      <c r="F6" s="14"/>
      <c r="G6" s="14"/>
      <c r="H6" s="14"/>
      <c r="I6" s="30"/>
      <c r="J6" s="58" t="s">
        <v>726</v>
      </c>
    </row>
    <row r="7" spans="1:10" ht="28.5">
      <c r="A7" s="9" t="s">
        <v>727</v>
      </c>
      <c r="B7" s="15" t="s">
        <v>728</v>
      </c>
      <c r="C7" s="16"/>
      <c r="D7" s="17"/>
      <c r="E7" s="17"/>
      <c r="F7" s="17"/>
      <c r="G7" s="17"/>
      <c r="H7" s="17"/>
      <c r="I7" s="59"/>
      <c r="J7" s="60"/>
    </row>
    <row r="8" spans="1:10" ht="14.25">
      <c r="A8" s="18" t="s">
        <v>729</v>
      </c>
      <c r="B8" s="19"/>
      <c r="C8" s="19"/>
      <c r="D8" s="19"/>
      <c r="E8" s="19"/>
      <c r="F8" s="19"/>
      <c r="G8" s="19"/>
      <c r="H8" s="19"/>
      <c r="I8" s="19"/>
      <c r="J8" s="61"/>
    </row>
    <row r="9" spans="1:10" ht="14.25">
      <c r="A9" s="20" t="s">
        <v>730</v>
      </c>
      <c r="B9" s="21"/>
      <c r="C9" s="22" t="s">
        <v>731</v>
      </c>
      <c r="D9" s="23"/>
      <c r="E9" s="24"/>
      <c r="F9" s="22" t="s">
        <v>732</v>
      </c>
      <c r="G9" s="24"/>
      <c r="H9" s="6" t="s">
        <v>733</v>
      </c>
      <c r="I9" s="7"/>
      <c r="J9" s="54"/>
    </row>
    <row r="10" spans="1:10" ht="14.25">
      <c r="A10" s="25"/>
      <c r="B10" s="26"/>
      <c r="C10" s="27"/>
      <c r="D10" s="28"/>
      <c r="E10" s="29"/>
      <c r="F10" s="27"/>
      <c r="G10" s="29"/>
      <c r="H10" s="9" t="s">
        <v>734</v>
      </c>
      <c r="I10" s="9" t="s">
        <v>735</v>
      </c>
      <c r="J10" s="9" t="s">
        <v>736</v>
      </c>
    </row>
    <row r="11" spans="1:10" ht="53.25" customHeight="1">
      <c r="A11" s="13" t="s">
        <v>737</v>
      </c>
      <c r="B11" s="30"/>
      <c r="C11" s="31" t="s">
        <v>738</v>
      </c>
      <c r="D11" s="32"/>
      <c r="E11" s="33"/>
      <c r="F11" s="31" t="s">
        <v>739</v>
      </c>
      <c r="G11" s="33"/>
      <c r="H11" s="34">
        <v>2128.97</v>
      </c>
      <c r="I11" s="34">
        <v>2128.97</v>
      </c>
      <c r="J11" s="40"/>
    </row>
    <row r="12" spans="1:10" ht="44.25" customHeight="1">
      <c r="A12" s="13" t="s">
        <v>740</v>
      </c>
      <c r="B12" s="35"/>
      <c r="C12" s="31" t="s">
        <v>741</v>
      </c>
      <c r="D12" s="36"/>
      <c r="E12" s="37"/>
      <c r="F12" s="31" t="s">
        <v>742</v>
      </c>
      <c r="G12" s="37"/>
      <c r="H12" s="34">
        <v>397.95</v>
      </c>
      <c r="I12" s="34">
        <v>397.95</v>
      </c>
      <c r="J12" s="40"/>
    </row>
    <row r="13" spans="1:10" ht="36" customHeight="1">
      <c r="A13" s="13" t="s">
        <v>743</v>
      </c>
      <c r="B13" s="35"/>
      <c r="C13" s="31" t="s">
        <v>744</v>
      </c>
      <c r="D13" s="36"/>
      <c r="E13" s="37"/>
      <c r="F13" s="31" t="s">
        <v>745</v>
      </c>
      <c r="G13" s="37"/>
      <c r="H13" s="34">
        <v>19.2</v>
      </c>
      <c r="I13" s="34">
        <v>19.2</v>
      </c>
      <c r="J13" s="40"/>
    </row>
    <row r="14" spans="1:10" ht="56.25" customHeight="1">
      <c r="A14" s="13" t="s">
        <v>746</v>
      </c>
      <c r="B14" s="35"/>
      <c r="C14" s="31" t="s">
        <v>747</v>
      </c>
      <c r="D14" s="36"/>
      <c r="E14" s="37"/>
      <c r="F14" s="31" t="s">
        <v>605</v>
      </c>
      <c r="G14" s="37"/>
      <c r="H14" s="34">
        <v>1005</v>
      </c>
      <c r="I14" s="34">
        <v>1005</v>
      </c>
      <c r="J14" s="40"/>
    </row>
    <row r="15" spans="1:10" ht="73.5" customHeight="1">
      <c r="A15" s="13"/>
      <c r="B15" s="35"/>
      <c r="C15" s="10"/>
      <c r="D15" s="38"/>
      <c r="E15" s="39"/>
      <c r="F15" s="13"/>
      <c r="G15" s="35"/>
      <c r="H15" s="40"/>
      <c r="I15" s="40"/>
      <c r="J15" s="40"/>
    </row>
    <row r="16" spans="1:10" ht="14.25">
      <c r="A16" s="41" t="s">
        <v>748</v>
      </c>
      <c r="B16" s="42"/>
      <c r="C16" s="42"/>
      <c r="D16" s="42"/>
      <c r="E16" s="42"/>
      <c r="F16" s="42"/>
      <c r="G16" s="42"/>
      <c r="H16" s="42"/>
      <c r="I16" s="42"/>
      <c r="J16" s="62"/>
    </row>
    <row r="17" spans="1:10" ht="14.25">
      <c r="A17" s="43" t="s">
        <v>749</v>
      </c>
      <c r="B17" s="44"/>
      <c r="C17" s="44"/>
      <c r="D17" s="44"/>
      <c r="E17" s="44"/>
      <c r="F17" s="44"/>
      <c r="G17" s="45"/>
      <c r="H17" s="46" t="s">
        <v>750</v>
      </c>
      <c r="I17" s="63" t="s">
        <v>604</v>
      </c>
      <c r="J17" s="46" t="s">
        <v>751</v>
      </c>
    </row>
    <row r="18" spans="1:10" ht="15">
      <c r="A18" s="47" t="s">
        <v>597</v>
      </c>
      <c r="B18" s="47" t="s">
        <v>752</v>
      </c>
      <c r="C18" s="48" t="s">
        <v>599</v>
      </c>
      <c r="D18" s="48" t="s">
        <v>600</v>
      </c>
      <c r="E18" s="48" t="s">
        <v>601</v>
      </c>
      <c r="F18" s="48" t="s">
        <v>602</v>
      </c>
      <c r="G18" s="48" t="s">
        <v>603</v>
      </c>
      <c r="H18" s="49"/>
      <c r="I18" s="49"/>
      <c r="J18" s="49"/>
    </row>
    <row r="19" spans="1:10" ht="172.5">
      <c r="A19" s="50" t="s">
        <v>619</v>
      </c>
      <c r="B19" s="50" t="s">
        <v>617</v>
      </c>
      <c r="C19" s="50" t="s">
        <v>637</v>
      </c>
      <c r="D19" s="50" t="s">
        <v>654</v>
      </c>
      <c r="E19" s="50" t="s">
        <v>627</v>
      </c>
      <c r="F19" s="50" t="s">
        <v>615</v>
      </c>
      <c r="G19" s="50" t="s">
        <v>616</v>
      </c>
      <c r="H19" s="51" t="s">
        <v>637</v>
      </c>
      <c r="I19" s="64" t="s">
        <v>753</v>
      </c>
      <c r="J19" s="51" t="s">
        <v>754</v>
      </c>
    </row>
    <row r="20" spans="1:10" ht="14.25">
      <c r="A20" s="50" t="s">
        <v>612</v>
      </c>
      <c r="B20" s="50" t="s">
        <v>664</v>
      </c>
      <c r="C20" s="50" t="s">
        <v>755</v>
      </c>
      <c r="D20" s="50" t="s">
        <v>654</v>
      </c>
      <c r="E20" s="50" t="s">
        <v>756</v>
      </c>
      <c r="F20" s="50" t="s">
        <v>615</v>
      </c>
      <c r="G20" s="50" t="s">
        <v>616</v>
      </c>
      <c r="H20" s="51" t="s">
        <v>757</v>
      </c>
      <c r="I20" s="64" t="s">
        <v>755</v>
      </c>
      <c r="J20" s="51"/>
    </row>
    <row r="21" spans="1:10" ht="14.25">
      <c r="A21" s="50" t="s">
        <v>612</v>
      </c>
      <c r="B21" s="50" t="s">
        <v>613</v>
      </c>
      <c r="C21" s="50" t="s">
        <v>758</v>
      </c>
      <c r="D21" s="50" t="s">
        <v>654</v>
      </c>
      <c r="E21" s="50" t="s">
        <v>756</v>
      </c>
      <c r="F21" s="50" t="s">
        <v>615</v>
      </c>
      <c r="G21" s="50" t="s">
        <v>616</v>
      </c>
      <c r="H21" s="51" t="s">
        <v>759</v>
      </c>
      <c r="I21" s="64" t="s">
        <v>758</v>
      </c>
      <c r="J21" s="51"/>
    </row>
    <row r="22" spans="1:10" ht="172.5">
      <c r="A22" s="50" t="s">
        <v>607</v>
      </c>
      <c r="B22" s="50" t="s">
        <v>608</v>
      </c>
      <c r="C22" s="50" t="s">
        <v>760</v>
      </c>
      <c r="D22" s="50" t="s">
        <v>654</v>
      </c>
      <c r="E22" s="50" t="s">
        <v>635</v>
      </c>
      <c r="F22" s="50" t="s">
        <v>615</v>
      </c>
      <c r="G22" s="50" t="s">
        <v>616</v>
      </c>
      <c r="H22" s="51" t="s">
        <v>634</v>
      </c>
      <c r="I22" s="64" t="s">
        <v>753</v>
      </c>
      <c r="J22" s="51" t="s">
        <v>754</v>
      </c>
    </row>
    <row r="23" spans="1:10" ht="172.5">
      <c r="A23" s="50" t="s">
        <v>612</v>
      </c>
      <c r="B23" s="50" t="s">
        <v>613</v>
      </c>
      <c r="C23" s="50" t="s">
        <v>761</v>
      </c>
      <c r="D23" s="50" t="s">
        <v>654</v>
      </c>
      <c r="E23" s="50" t="s">
        <v>762</v>
      </c>
      <c r="F23" s="50" t="s">
        <v>763</v>
      </c>
      <c r="G23" s="50" t="s">
        <v>616</v>
      </c>
      <c r="H23" s="51" t="s">
        <v>764</v>
      </c>
      <c r="I23" s="64" t="s">
        <v>753</v>
      </c>
      <c r="J23" s="51" t="s">
        <v>754</v>
      </c>
    </row>
  </sheetData>
  <sheetProtection/>
  <mergeCells count="32">
    <mergeCell ref="A2:J2"/>
    <mergeCell ref="B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J16"/>
    <mergeCell ref="A17:G17"/>
    <mergeCell ref="A5:A6"/>
    <mergeCell ref="H17:H18"/>
    <mergeCell ref="I17:I18"/>
    <mergeCell ref="J17:J18"/>
    <mergeCell ref="A9:B10"/>
    <mergeCell ref="C9:E10"/>
    <mergeCell ref="F9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workbookViewId="0" topLeftCell="A1">
      <pane xSplit="2" ySplit="7" topLeftCell="D8" activePane="bottomRight" state="frozen"/>
      <selection pane="bottomRight" activeCell="C23" sqref="C23"/>
    </sheetView>
  </sheetViews>
  <sheetFormatPr defaultColWidth="8.00390625" defaultRowHeight="14.25" customHeight="1"/>
  <cols>
    <col min="1" max="1" width="21.140625" style="92" customWidth="1"/>
    <col min="2" max="2" width="33.57421875" style="92" customWidth="1"/>
    <col min="3" max="8" width="12.57421875" style="92" customWidth="1"/>
    <col min="9" max="9" width="8.8515625" style="92" customWidth="1"/>
    <col min="10" max="14" width="12.57421875" style="92" customWidth="1"/>
    <col min="15" max="15" width="8.00390625" style="78" customWidth="1"/>
    <col min="16" max="16" width="9.57421875" style="78" customWidth="1"/>
    <col min="17" max="17" width="9.7109375" style="78" customWidth="1"/>
    <col min="18" max="18" width="10.57421875" style="78" customWidth="1"/>
    <col min="19" max="20" width="10.140625" style="92" customWidth="1"/>
    <col min="21" max="21" width="8.00390625" style="78" customWidth="1"/>
    <col min="22" max="16384" width="8.00390625" style="78" customWidth="1"/>
  </cols>
  <sheetData>
    <row r="1" spans="1:20" ht="12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25"/>
      <c r="P1" s="325"/>
      <c r="Q1" s="325"/>
      <c r="R1" s="325"/>
      <c r="S1" s="330" t="s">
        <v>49</v>
      </c>
      <c r="T1" s="330" t="s">
        <v>49</v>
      </c>
    </row>
    <row r="2" spans="1:20" ht="36" customHeight="1">
      <c r="A2" s="31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  <c r="Q2" s="82"/>
      <c r="R2" s="82"/>
      <c r="S2" s="81"/>
      <c r="T2" s="82"/>
    </row>
    <row r="3" spans="1:20" ht="20.25" customHeight="1">
      <c r="A3" s="116" t="s">
        <v>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326"/>
      <c r="P3" s="326"/>
      <c r="Q3" s="326"/>
      <c r="R3" s="326"/>
      <c r="S3" s="331" t="s">
        <v>4</v>
      </c>
      <c r="T3" s="331" t="s">
        <v>4</v>
      </c>
    </row>
    <row r="4" spans="1:20" ht="18.75" customHeight="1">
      <c r="A4" s="312" t="s">
        <v>51</v>
      </c>
      <c r="B4" s="313" t="s">
        <v>52</v>
      </c>
      <c r="C4" s="313" t="s">
        <v>53</v>
      </c>
      <c r="D4" s="314" t="s">
        <v>54</v>
      </c>
      <c r="E4" s="315"/>
      <c r="F4" s="315"/>
      <c r="G4" s="315"/>
      <c r="H4" s="315"/>
      <c r="I4" s="315"/>
      <c r="J4" s="315"/>
      <c r="K4" s="315"/>
      <c r="L4" s="315"/>
      <c r="M4" s="315"/>
      <c r="N4" s="327"/>
      <c r="O4" s="314" t="s">
        <v>45</v>
      </c>
      <c r="P4" s="314"/>
      <c r="Q4" s="314"/>
      <c r="R4" s="314"/>
      <c r="S4" s="315"/>
      <c r="T4" s="332"/>
    </row>
    <row r="5" spans="1:20" ht="18.75" customHeight="1">
      <c r="A5" s="316"/>
      <c r="B5" s="317"/>
      <c r="C5" s="317"/>
      <c r="D5" s="318" t="s">
        <v>55</v>
      </c>
      <c r="E5" s="318" t="s">
        <v>56</v>
      </c>
      <c r="F5" s="318" t="s">
        <v>57</v>
      </c>
      <c r="G5" s="318" t="s">
        <v>58</v>
      </c>
      <c r="H5" s="318" t="s">
        <v>59</v>
      </c>
      <c r="I5" s="328" t="s">
        <v>60</v>
      </c>
      <c r="J5" s="315"/>
      <c r="K5" s="315"/>
      <c r="L5" s="315"/>
      <c r="M5" s="315"/>
      <c r="N5" s="327"/>
      <c r="O5" s="312" t="s">
        <v>55</v>
      </c>
      <c r="P5" s="312" t="s">
        <v>56</v>
      </c>
      <c r="Q5" s="312" t="s">
        <v>57</v>
      </c>
      <c r="R5" s="312" t="s">
        <v>58</v>
      </c>
      <c r="S5" s="312" t="s">
        <v>59</v>
      </c>
      <c r="T5" s="312" t="s">
        <v>60</v>
      </c>
    </row>
    <row r="6" spans="1:20" ht="33.75" customHeight="1">
      <c r="A6" s="319"/>
      <c r="B6" s="320"/>
      <c r="C6" s="320"/>
      <c r="D6" s="319"/>
      <c r="E6" s="319"/>
      <c r="F6" s="319"/>
      <c r="G6" s="319"/>
      <c r="H6" s="319"/>
      <c r="I6" s="320" t="s">
        <v>55</v>
      </c>
      <c r="J6" s="320" t="s">
        <v>61</v>
      </c>
      <c r="K6" s="320" t="s">
        <v>62</v>
      </c>
      <c r="L6" s="320" t="s">
        <v>63</v>
      </c>
      <c r="M6" s="320" t="s">
        <v>64</v>
      </c>
      <c r="N6" s="320" t="s">
        <v>65</v>
      </c>
      <c r="O6" s="329"/>
      <c r="P6" s="329"/>
      <c r="Q6" s="329"/>
      <c r="R6" s="329"/>
      <c r="S6" s="329"/>
      <c r="T6" s="329"/>
    </row>
    <row r="7" spans="1:20" ht="16.5" customHeight="1">
      <c r="A7" s="321">
        <v>1</v>
      </c>
      <c r="B7" s="322">
        <v>2</v>
      </c>
      <c r="C7" s="322">
        <v>3</v>
      </c>
      <c r="D7" s="321">
        <v>4</v>
      </c>
      <c r="E7" s="322">
        <v>5</v>
      </c>
      <c r="F7" s="322">
        <v>6</v>
      </c>
      <c r="G7" s="321">
        <v>7</v>
      </c>
      <c r="H7" s="322">
        <v>8</v>
      </c>
      <c r="I7" s="322">
        <v>9</v>
      </c>
      <c r="J7" s="321">
        <v>10</v>
      </c>
      <c r="K7" s="322">
        <v>11</v>
      </c>
      <c r="L7" s="322">
        <v>12</v>
      </c>
      <c r="M7" s="321">
        <v>13</v>
      </c>
      <c r="N7" s="322">
        <v>14</v>
      </c>
      <c r="O7" s="322">
        <v>15</v>
      </c>
      <c r="P7" s="321">
        <v>16</v>
      </c>
      <c r="Q7" s="322">
        <v>17</v>
      </c>
      <c r="R7" s="322">
        <v>18</v>
      </c>
      <c r="S7" s="321">
        <v>19</v>
      </c>
      <c r="T7" s="322">
        <v>20</v>
      </c>
    </row>
    <row r="8" spans="1:20" ht="16.5" customHeight="1">
      <c r="A8" s="86" t="s">
        <v>66</v>
      </c>
      <c r="B8" s="86" t="s">
        <v>67</v>
      </c>
      <c r="C8" s="258">
        <v>4125.25</v>
      </c>
      <c r="D8" s="258">
        <v>3551.116568</v>
      </c>
      <c r="E8" s="279">
        <v>3551.116568</v>
      </c>
      <c r="F8" s="279"/>
      <c r="G8" s="279"/>
      <c r="H8" s="279"/>
      <c r="I8" s="279"/>
      <c r="J8" s="279"/>
      <c r="K8" s="279"/>
      <c r="L8" s="279"/>
      <c r="M8" s="279"/>
      <c r="N8" s="279"/>
      <c r="O8" s="279">
        <v>574.13</v>
      </c>
      <c r="P8" s="279">
        <v>574.13</v>
      </c>
      <c r="Q8" s="333"/>
      <c r="R8" s="148"/>
      <c r="S8" s="147"/>
      <c r="T8" s="148"/>
    </row>
    <row r="9" spans="1:20" ht="16.5" customHeight="1">
      <c r="A9" s="86" t="s">
        <v>68</v>
      </c>
      <c r="B9" s="86" t="s">
        <v>69</v>
      </c>
      <c r="C9" s="258">
        <v>2055.86</v>
      </c>
      <c r="D9" s="279">
        <v>2052.57</v>
      </c>
      <c r="E9" s="279">
        <v>2052.57</v>
      </c>
      <c r="F9" s="279"/>
      <c r="G9" s="279"/>
      <c r="H9" s="279"/>
      <c r="I9" s="279"/>
      <c r="J9" s="279"/>
      <c r="K9" s="279"/>
      <c r="L9" s="279"/>
      <c r="M9" s="279"/>
      <c r="N9" s="279"/>
      <c r="O9" s="279">
        <v>42.56</v>
      </c>
      <c r="P9" s="279">
        <v>42.56</v>
      </c>
      <c r="Q9" s="333"/>
      <c r="R9" s="334"/>
      <c r="S9" s="335"/>
      <c r="T9" s="335"/>
    </row>
    <row r="10" spans="1:20" ht="16.5" customHeight="1">
      <c r="A10" s="86" t="s">
        <v>70</v>
      </c>
      <c r="B10" s="86" t="s">
        <v>71</v>
      </c>
      <c r="C10" s="258">
        <v>38.301454</v>
      </c>
      <c r="D10" s="279">
        <v>38.3</v>
      </c>
      <c r="E10" s="279">
        <v>38.3</v>
      </c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333"/>
      <c r="R10" s="334"/>
      <c r="S10" s="335"/>
      <c r="T10" s="335"/>
    </row>
    <row r="11" spans="1:20" ht="16.5" customHeight="1">
      <c r="A11" s="86" t="s">
        <v>72</v>
      </c>
      <c r="B11" s="86" t="s">
        <v>73</v>
      </c>
      <c r="C11" s="258">
        <v>35.94</v>
      </c>
      <c r="D11" s="279">
        <v>33.74</v>
      </c>
      <c r="E11" s="279">
        <v>33.74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79">
        <v>2.2</v>
      </c>
      <c r="P11" s="279">
        <v>2.2</v>
      </c>
      <c r="Q11" s="333"/>
      <c r="R11" s="334"/>
      <c r="S11" s="335"/>
      <c r="T11" s="335"/>
    </row>
    <row r="12" spans="1:20" ht="16.5" customHeight="1">
      <c r="A12" s="86" t="s">
        <v>74</v>
      </c>
      <c r="B12" s="86" t="s">
        <v>75</v>
      </c>
      <c r="C12" s="258">
        <v>53.92</v>
      </c>
      <c r="D12" s="279">
        <v>52.41</v>
      </c>
      <c r="E12" s="279">
        <v>52.41</v>
      </c>
      <c r="F12" s="279"/>
      <c r="G12" s="279"/>
      <c r="H12" s="279"/>
      <c r="I12" s="279"/>
      <c r="J12" s="279"/>
      <c r="K12" s="279"/>
      <c r="L12" s="279"/>
      <c r="M12" s="279"/>
      <c r="N12" s="279"/>
      <c r="O12" s="279">
        <v>1.51</v>
      </c>
      <c r="P12" s="279">
        <v>1.51</v>
      </c>
      <c r="Q12" s="333"/>
      <c r="R12" s="334"/>
      <c r="S12" s="335"/>
      <c r="T12" s="335"/>
    </row>
    <row r="13" spans="1:20" ht="16.5" customHeight="1">
      <c r="A13" s="86" t="s">
        <v>76</v>
      </c>
      <c r="B13" s="86" t="s">
        <v>77</v>
      </c>
      <c r="C13" s="258">
        <v>181.74</v>
      </c>
      <c r="D13" s="279">
        <v>175.74</v>
      </c>
      <c r="E13" s="279">
        <v>175.74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79">
        <v>6</v>
      </c>
      <c r="P13" s="279">
        <v>6</v>
      </c>
      <c r="Q13" s="333"/>
      <c r="R13" s="334"/>
      <c r="S13" s="335"/>
      <c r="T13" s="335"/>
    </row>
    <row r="14" spans="1:20" ht="16.5" customHeight="1">
      <c r="A14" s="86" t="s">
        <v>78</v>
      </c>
      <c r="B14" s="86" t="s">
        <v>79</v>
      </c>
      <c r="C14" s="258">
        <v>689.17</v>
      </c>
      <c r="D14" s="279">
        <v>547.6</v>
      </c>
      <c r="E14" s="279">
        <v>547.6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>
        <v>141.57</v>
      </c>
      <c r="P14" s="279">
        <v>141.57</v>
      </c>
      <c r="Q14" s="333"/>
      <c r="R14" s="334"/>
      <c r="S14" s="335"/>
      <c r="T14" s="335"/>
    </row>
    <row r="15" spans="1:20" ht="16.5" customHeight="1">
      <c r="A15" s="86" t="s">
        <v>80</v>
      </c>
      <c r="B15" s="86" t="s">
        <v>81</v>
      </c>
      <c r="C15" s="258">
        <v>732.87</v>
      </c>
      <c r="D15" s="279">
        <v>493.8</v>
      </c>
      <c r="E15" s="279">
        <v>493.8</v>
      </c>
      <c r="F15" s="279"/>
      <c r="G15" s="279"/>
      <c r="H15" s="279"/>
      <c r="I15" s="279"/>
      <c r="J15" s="279"/>
      <c r="K15" s="279"/>
      <c r="L15" s="279"/>
      <c r="M15" s="279"/>
      <c r="N15" s="279"/>
      <c r="O15" s="279">
        <v>199.8</v>
      </c>
      <c r="P15" s="279">
        <v>199.8</v>
      </c>
      <c r="Q15" s="333"/>
      <c r="R15" s="334"/>
      <c r="S15" s="335"/>
      <c r="T15" s="335"/>
    </row>
    <row r="16" spans="1:20" ht="15.75" customHeight="1">
      <c r="A16" s="86" t="s">
        <v>82</v>
      </c>
      <c r="B16" s="86" t="s">
        <v>83</v>
      </c>
      <c r="C16" s="258">
        <v>337.43</v>
      </c>
      <c r="D16" s="279">
        <v>156.94</v>
      </c>
      <c r="E16" s="279">
        <v>156.94</v>
      </c>
      <c r="F16" s="279"/>
      <c r="G16" s="279"/>
      <c r="H16" s="279"/>
      <c r="I16" s="279"/>
      <c r="J16" s="279"/>
      <c r="K16" s="279"/>
      <c r="L16" s="279"/>
      <c r="M16" s="279"/>
      <c r="N16" s="279"/>
      <c r="O16" s="279">
        <v>180.49</v>
      </c>
      <c r="P16" s="279">
        <v>180.49</v>
      </c>
      <c r="Q16" s="333"/>
      <c r="R16" s="334"/>
      <c r="S16" s="335"/>
      <c r="T16" s="335"/>
    </row>
    <row r="17" spans="1:20" ht="16.5" customHeight="1">
      <c r="A17" s="86" t="s">
        <v>84</v>
      </c>
      <c r="B17" s="86" t="s">
        <v>85</v>
      </c>
      <c r="C17" s="258">
        <v>0.02205</v>
      </c>
      <c r="D17" s="279">
        <v>0.02</v>
      </c>
      <c r="E17" s="279">
        <v>0.02</v>
      </c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33"/>
      <c r="R17" s="334"/>
      <c r="S17" s="335"/>
      <c r="T17" s="335"/>
    </row>
    <row r="18" spans="1:20" ht="16.5" customHeight="1">
      <c r="A18" s="323" t="s">
        <v>53</v>
      </c>
      <c r="B18" s="324"/>
      <c r="C18" s="279">
        <v>4125.25</v>
      </c>
      <c r="D18" s="279">
        <v>3551.116568</v>
      </c>
      <c r="E18" s="279">
        <v>3551.116568</v>
      </c>
      <c r="F18" s="279"/>
      <c r="G18" s="279"/>
      <c r="H18" s="279"/>
      <c r="I18" s="279"/>
      <c r="J18" s="279"/>
      <c r="K18" s="279"/>
      <c r="L18" s="279"/>
      <c r="M18" s="279"/>
      <c r="N18" s="279"/>
      <c r="O18" s="279">
        <v>574.13</v>
      </c>
      <c r="P18" s="279">
        <v>574.13</v>
      </c>
      <c r="Q18" s="333"/>
      <c r="R18" s="148"/>
      <c r="S18" s="148"/>
      <c r="T18" s="148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8:B18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7">
      <selection activeCell="E76" sqref="E76"/>
    </sheetView>
  </sheetViews>
  <sheetFormatPr defaultColWidth="9.140625" defaultRowHeight="14.25" customHeight="1"/>
  <cols>
    <col min="1" max="1" width="14.28125" style="92" customWidth="1"/>
    <col min="2" max="2" width="29.140625" style="92" customWidth="1"/>
    <col min="3" max="4" width="15.421875" style="92" customWidth="1"/>
    <col min="5" max="6" width="18.8515625" style="92" customWidth="1"/>
    <col min="7" max="7" width="15.57421875" style="92" customWidth="1"/>
    <col min="8" max="8" width="14.140625" style="92" customWidth="1"/>
    <col min="9" max="13" width="18.8515625" style="92" customWidth="1"/>
    <col min="14" max="14" width="9.140625" style="92" customWidth="1"/>
    <col min="15" max="16384" width="9.140625" style="92" customWidth="1"/>
  </cols>
  <sheetData>
    <row r="1" spans="1:13" ht="15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 t="s">
        <v>86</v>
      </c>
    </row>
    <row r="2" spans="1:13" ht="28.5" customHeight="1">
      <c r="A2" s="81" t="s">
        <v>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" customHeight="1">
      <c r="A3" s="291" t="s">
        <v>3</v>
      </c>
      <c r="B3" s="292"/>
      <c r="C3" s="97"/>
      <c r="D3" s="97"/>
      <c r="E3" s="97"/>
      <c r="F3" s="97"/>
      <c r="G3" s="97"/>
      <c r="H3" s="97"/>
      <c r="I3" s="97"/>
      <c r="J3" s="97"/>
      <c r="K3" s="117"/>
      <c r="L3" s="117"/>
      <c r="M3" s="161" t="s">
        <v>4</v>
      </c>
    </row>
    <row r="4" spans="1:13" ht="17.25" customHeight="1">
      <c r="A4" s="105" t="s">
        <v>88</v>
      </c>
      <c r="B4" s="105" t="s">
        <v>89</v>
      </c>
      <c r="C4" s="106" t="s">
        <v>53</v>
      </c>
      <c r="D4" s="118" t="s">
        <v>90</v>
      </c>
      <c r="E4" s="118" t="s">
        <v>91</v>
      </c>
      <c r="F4" s="118" t="s">
        <v>57</v>
      </c>
      <c r="G4" s="118" t="s">
        <v>92</v>
      </c>
      <c r="H4" s="118" t="s">
        <v>60</v>
      </c>
      <c r="I4" s="118"/>
      <c r="J4" s="118"/>
      <c r="K4" s="118"/>
      <c r="L4" s="118"/>
      <c r="M4" s="118"/>
    </row>
    <row r="5" spans="1:13" ht="28.5">
      <c r="A5" s="141"/>
      <c r="B5" s="141"/>
      <c r="C5" s="293"/>
      <c r="D5" s="118"/>
      <c r="E5" s="118"/>
      <c r="F5" s="118"/>
      <c r="G5" s="118"/>
      <c r="H5" s="118" t="s">
        <v>55</v>
      </c>
      <c r="I5" s="118" t="s">
        <v>93</v>
      </c>
      <c r="J5" s="118" t="s">
        <v>94</v>
      </c>
      <c r="K5" s="118" t="s">
        <v>95</v>
      </c>
      <c r="L5" s="118" t="s">
        <v>96</v>
      </c>
      <c r="M5" s="118" t="s">
        <v>97</v>
      </c>
    </row>
    <row r="6" spans="1:13" ht="18" customHeight="1">
      <c r="A6" s="107">
        <v>1</v>
      </c>
      <c r="B6" s="107">
        <v>2</v>
      </c>
      <c r="C6" s="101">
        <v>3</v>
      </c>
      <c r="D6" s="107">
        <v>4</v>
      </c>
      <c r="E6" s="107">
        <v>5</v>
      </c>
      <c r="F6" s="101">
        <v>6</v>
      </c>
      <c r="G6" s="107">
        <v>7</v>
      </c>
      <c r="H6" s="107">
        <v>8</v>
      </c>
      <c r="I6" s="101">
        <v>9</v>
      </c>
      <c r="J6" s="107">
        <v>10</v>
      </c>
      <c r="K6" s="107">
        <v>11</v>
      </c>
      <c r="L6" s="101">
        <v>12</v>
      </c>
      <c r="M6" s="107">
        <v>13</v>
      </c>
    </row>
    <row r="7" spans="1:13" ht="18" customHeight="1">
      <c r="A7" s="294" t="s">
        <v>98</v>
      </c>
      <c r="B7" s="294" t="s">
        <v>99</v>
      </c>
      <c r="C7" s="281">
        <f>D7+E7</f>
        <v>1522.03</v>
      </c>
      <c r="D7" s="281">
        <v>1135.54</v>
      </c>
      <c r="E7" s="295">
        <v>386.49</v>
      </c>
      <c r="F7" s="279"/>
      <c r="G7" s="279"/>
      <c r="H7" s="258"/>
      <c r="I7" s="258"/>
      <c r="J7" s="258"/>
      <c r="K7" s="279"/>
      <c r="L7" s="258"/>
      <c r="M7" s="258"/>
    </row>
    <row r="8" spans="1:13" ht="18" customHeight="1">
      <c r="A8" s="294" t="s">
        <v>100</v>
      </c>
      <c r="B8" s="294" t="s">
        <v>101</v>
      </c>
      <c r="C8" s="281">
        <f aca="true" t="shared" si="0" ref="C8:C39">D8+E8</f>
        <v>19.2</v>
      </c>
      <c r="D8" s="281">
        <v>19.2</v>
      </c>
      <c r="E8" s="295"/>
      <c r="F8" s="279"/>
      <c r="G8" s="279"/>
      <c r="H8" s="258"/>
      <c r="I8" s="258"/>
      <c r="J8" s="258"/>
      <c r="K8" s="279"/>
      <c r="L8" s="258"/>
      <c r="M8" s="258"/>
    </row>
    <row r="9" spans="1:13" ht="18" customHeight="1">
      <c r="A9" s="294" t="s">
        <v>102</v>
      </c>
      <c r="B9" s="294" t="s">
        <v>103</v>
      </c>
      <c r="C9" s="281">
        <f t="shared" si="0"/>
        <v>4.4</v>
      </c>
      <c r="D9" s="281">
        <v>4.4</v>
      </c>
      <c r="E9" s="295"/>
      <c r="F9" s="279"/>
      <c r="G9" s="279"/>
      <c r="H9" s="258"/>
      <c r="I9" s="258"/>
      <c r="J9" s="258"/>
      <c r="K9" s="279"/>
      <c r="L9" s="258"/>
      <c r="M9" s="258"/>
    </row>
    <row r="10" spans="1:13" ht="18" customHeight="1">
      <c r="A10" s="294" t="s">
        <v>104</v>
      </c>
      <c r="B10" s="294" t="s">
        <v>105</v>
      </c>
      <c r="C10" s="281">
        <f t="shared" si="0"/>
        <v>14.8</v>
      </c>
      <c r="D10" s="281">
        <v>14.8</v>
      </c>
      <c r="E10" s="295"/>
      <c r="F10" s="279"/>
      <c r="G10" s="279"/>
      <c r="H10" s="258"/>
      <c r="I10" s="258"/>
      <c r="J10" s="258"/>
      <c r="K10" s="279"/>
      <c r="L10" s="258"/>
      <c r="M10" s="258"/>
    </row>
    <row r="11" spans="1:13" ht="18" customHeight="1">
      <c r="A11" s="294" t="s">
        <v>106</v>
      </c>
      <c r="B11" s="294" t="s">
        <v>107</v>
      </c>
      <c r="C11" s="281">
        <f t="shared" si="0"/>
        <v>1460.2</v>
      </c>
      <c r="D11" s="281">
        <v>1081.2</v>
      </c>
      <c r="E11" s="295">
        <v>379</v>
      </c>
      <c r="F11" s="279"/>
      <c r="G11" s="279"/>
      <c r="H11" s="258"/>
      <c r="I11" s="258"/>
      <c r="J11" s="258"/>
      <c r="K11" s="279"/>
      <c r="L11" s="258"/>
      <c r="M11" s="258"/>
    </row>
    <row r="12" spans="1:13" ht="18" customHeight="1">
      <c r="A12" s="294" t="s">
        <v>108</v>
      </c>
      <c r="B12" s="294" t="s">
        <v>109</v>
      </c>
      <c r="C12" s="281">
        <f t="shared" si="0"/>
        <v>1460.2</v>
      </c>
      <c r="D12" s="281">
        <v>1081.2</v>
      </c>
      <c r="E12" s="295">
        <v>379</v>
      </c>
      <c r="F12" s="279"/>
      <c r="G12" s="279"/>
      <c r="H12" s="258"/>
      <c r="I12" s="258"/>
      <c r="J12" s="258"/>
      <c r="K12" s="279"/>
      <c r="L12" s="258"/>
      <c r="M12" s="258"/>
    </row>
    <row r="13" spans="1:13" ht="18" customHeight="1">
      <c r="A13" s="294" t="s">
        <v>110</v>
      </c>
      <c r="B13" s="294" t="s">
        <v>111</v>
      </c>
      <c r="C13" s="281">
        <f t="shared" si="0"/>
        <v>35.94</v>
      </c>
      <c r="D13" s="281">
        <v>31.74</v>
      </c>
      <c r="E13" s="295">
        <v>4.2</v>
      </c>
      <c r="F13" s="279"/>
      <c r="G13" s="279"/>
      <c r="H13" s="258"/>
      <c r="I13" s="258"/>
      <c r="J13" s="258"/>
      <c r="K13" s="279"/>
      <c r="L13" s="258"/>
      <c r="M13" s="258"/>
    </row>
    <row r="14" spans="1:13" ht="18" customHeight="1">
      <c r="A14" s="294" t="s">
        <v>112</v>
      </c>
      <c r="B14" s="294" t="s">
        <v>109</v>
      </c>
      <c r="C14" s="281">
        <f t="shared" si="0"/>
        <v>33.739999999999995</v>
      </c>
      <c r="D14" s="281">
        <v>31.74</v>
      </c>
      <c r="E14" s="295">
        <v>2</v>
      </c>
      <c r="F14" s="279"/>
      <c r="G14" s="279"/>
      <c r="H14" s="258"/>
      <c r="I14" s="258"/>
      <c r="J14" s="258"/>
      <c r="K14" s="279"/>
      <c r="L14" s="258"/>
      <c r="M14" s="258"/>
    </row>
    <row r="15" spans="1:13" ht="18" customHeight="1">
      <c r="A15" s="294">
        <v>2010699</v>
      </c>
      <c r="B15" s="294" t="s">
        <v>113</v>
      </c>
      <c r="C15" s="281">
        <f t="shared" si="0"/>
        <v>2.2</v>
      </c>
      <c r="D15" s="281"/>
      <c r="E15" s="295">
        <v>2.2</v>
      </c>
      <c r="F15" s="279"/>
      <c r="G15" s="279"/>
      <c r="H15" s="258"/>
      <c r="I15" s="258"/>
      <c r="J15" s="258"/>
      <c r="K15" s="279"/>
      <c r="L15" s="258"/>
      <c r="M15" s="258"/>
    </row>
    <row r="16" spans="1:13" ht="18" customHeight="1">
      <c r="A16" s="294" t="s">
        <v>114</v>
      </c>
      <c r="B16" s="294" t="s">
        <v>115</v>
      </c>
      <c r="C16" s="281">
        <f t="shared" si="0"/>
        <v>5.06</v>
      </c>
      <c r="D16" s="281">
        <v>3.4</v>
      </c>
      <c r="E16" s="295">
        <v>1.66</v>
      </c>
      <c r="F16" s="279"/>
      <c r="G16" s="279"/>
      <c r="H16" s="258"/>
      <c r="I16" s="258"/>
      <c r="J16" s="258"/>
      <c r="K16" s="279"/>
      <c r="L16" s="258"/>
      <c r="M16" s="258"/>
    </row>
    <row r="17" spans="1:13" ht="18" customHeight="1">
      <c r="A17" s="294" t="s">
        <v>116</v>
      </c>
      <c r="B17" s="294" t="s">
        <v>117</v>
      </c>
      <c r="C17" s="281">
        <f t="shared" si="0"/>
        <v>5.06</v>
      </c>
      <c r="D17" s="281">
        <v>3.4</v>
      </c>
      <c r="E17" s="295">
        <v>1.66</v>
      </c>
      <c r="F17" s="279"/>
      <c r="G17" s="279"/>
      <c r="H17" s="258"/>
      <c r="I17" s="258"/>
      <c r="J17" s="258"/>
      <c r="K17" s="279"/>
      <c r="L17" s="258"/>
      <c r="M17" s="258"/>
    </row>
    <row r="18" spans="1:13" ht="18" customHeight="1">
      <c r="A18" s="294">
        <v>20132</v>
      </c>
      <c r="B18" s="294" t="s">
        <v>118</v>
      </c>
      <c r="C18" s="281">
        <f t="shared" si="0"/>
        <v>1.63</v>
      </c>
      <c r="D18" s="281"/>
      <c r="E18" s="295">
        <v>1.63</v>
      </c>
      <c r="F18" s="279"/>
      <c r="G18" s="279"/>
      <c r="H18" s="258"/>
      <c r="I18" s="258"/>
      <c r="J18" s="258"/>
      <c r="K18" s="279"/>
      <c r="L18" s="258"/>
      <c r="M18" s="258"/>
    </row>
    <row r="19" spans="1:13" ht="18" customHeight="1">
      <c r="A19" s="294">
        <v>2013299</v>
      </c>
      <c r="B19" s="294" t="s">
        <v>119</v>
      </c>
      <c r="C19" s="281">
        <f t="shared" si="0"/>
        <v>1.63</v>
      </c>
      <c r="D19" s="281"/>
      <c r="E19" s="295">
        <v>1.63</v>
      </c>
      <c r="F19" s="279"/>
      <c r="G19" s="279"/>
      <c r="H19" s="258"/>
      <c r="I19" s="258"/>
      <c r="J19" s="258"/>
      <c r="K19" s="279"/>
      <c r="L19" s="258"/>
      <c r="M19" s="258"/>
    </row>
    <row r="20" spans="1:13" ht="18" customHeight="1">
      <c r="A20" s="294" t="s">
        <v>120</v>
      </c>
      <c r="B20" s="294" t="s">
        <v>121</v>
      </c>
      <c r="C20" s="281">
        <f t="shared" si="0"/>
        <v>5</v>
      </c>
      <c r="D20" s="281"/>
      <c r="E20" s="295">
        <v>5</v>
      </c>
      <c r="F20" s="279"/>
      <c r="G20" s="279"/>
      <c r="H20" s="258"/>
      <c r="I20" s="258"/>
      <c r="J20" s="258"/>
      <c r="K20" s="279"/>
      <c r="L20" s="258"/>
      <c r="M20" s="258"/>
    </row>
    <row r="21" spans="1:13" ht="18" customHeight="1">
      <c r="A21" s="294" t="s">
        <v>122</v>
      </c>
      <c r="B21" s="294" t="s">
        <v>123</v>
      </c>
      <c r="C21" s="281">
        <f t="shared" si="0"/>
        <v>5</v>
      </c>
      <c r="D21" s="281"/>
      <c r="E21" s="295">
        <v>5</v>
      </c>
      <c r="F21" s="279"/>
      <c r="G21" s="279"/>
      <c r="H21" s="258"/>
      <c r="I21" s="258"/>
      <c r="J21" s="258"/>
      <c r="K21" s="279"/>
      <c r="L21" s="258"/>
      <c r="M21" s="258"/>
    </row>
    <row r="22" spans="1:13" ht="18" customHeight="1">
      <c r="A22" s="294" t="s">
        <v>124</v>
      </c>
      <c r="B22" s="294" t="s">
        <v>125</v>
      </c>
      <c r="C22" s="281">
        <f t="shared" si="0"/>
        <v>5</v>
      </c>
      <c r="D22" s="281"/>
      <c r="E22" s="295">
        <v>5</v>
      </c>
      <c r="F22" s="279"/>
      <c r="G22" s="279"/>
      <c r="H22" s="258"/>
      <c r="I22" s="258"/>
      <c r="J22" s="258"/>
      <c r="K22" s="279"/>
      <c r="L22" s="258"/>
      <c r="M22" s="258"/>
    </row>
    <row r="23" spans="1:13" ht="18" customHeight="1">
      <c r="A23" s="294" t="s">
        <v>126</v>
      </c>
      <c r="B23" s="294" t="s">
        <v>127</v>
      </c>
      <c r="C23" s="281">
        <f t="shared" si="0"/>
        <v>11.66</v>
      </c>
      <c r="D23" s="281">
        <v>11.66</v>
      </c>
      <c r="E23" s="295"/>
      <c r="F23" s="279"/>
      <c r="G23" s="279"/>
      <c r="H23" s="258"/>
      <c r="I23" s="258"/>
      <c r="J23" s="258"/>
      <c r="K23" s="279"/>
      <c r="L23" s="258"/>
      <c r="M23" s="258"/>
    </row>
    <row r="24" spans="1:13" ht="18" customHeight="1">
      <c r="A24" s="294" t="s">
        <v>128</v>
      </c>
      <c r="B24" s="294" t="s">
        <v>129</v>
      </c>
      <c r="C24" s="281">
        <f t="shared" si="0"/>
        <v>11.66</v>
      </c>
      <c r="D24" s="281">
        <v>11.66</v>
      </c>
      <c r="E24" s="295"/>
      <c r="F24" s="279"/>
      <c r="G24" s="279"/>
      <c r="H24" s="258"/>
      <c r="I24" s="258"/>
      <c r="J24" s="258"/>
      <c r="K24" s="279"/>
      <c r="L24" s="258"/>
      <c r="M24" s="258"/>
    </row>
    <row r="25" spans="1:13" ht="18" customHeight="1">
      <c r="A25" s="294" t="s">
        <v>130</v>
      </c>
      <c r="B25" s="294" t="s">
        <v>131</v>
      </c>
      <c r="C25" s="281">
        <f t="shared" si="0"/>
        <v>11.66</v>
      </c>
      <c r="D25" s="281">
        <v>11.66</v>
      </c>
      <c r="E25" s="295"/>
      <c r="F25" s="279"/>
      <c r="G25" s="279"/>
      <c r="H25" s="258"/>
      <c r="I25" s="258"/>
      <c r="J25" s="258"/>
      <c r="K25" s="279"/>
      <c r="L25" s="258"/>
      <c r="M25" s="258"/>
    </row>
    <row r="26" spans="1:13" ht="18" customHeight="1">
      <c r="A26" s="294" t="s">
        <v>132</v>
      </c>
      <c r="B26" s="294" t="s">
        <v>133</v>
      </c>
      <c r="C26" s="281">
        <f t="shared" si="0"/>
        <v>53.919999999999995</v>
      </c>
      <c r="D26" s="281">
        <v>52.41</v>
      </c>
      <c r="E26" s="295">
        <v>1.51</v>
      </c>
      <c r="F26" s="279"/>
      <c r="G26" s="279"/>
      <c r="H26" s="258"/>
      <c r="I26" s="258"/>
      <c r="J26" s="258"/>
      <c r="K26" s="279"/>
      <c r="L26" s="258"/>
      <c r="M26" s="258"/>
    </row>
    <row r="27" spans="1:13" ht="18" customHeight="1">
      <c r="A27" s="294" t="s">
        <v>134</v>
      </c>
      <c r="B27" s="294" t="s">
        <v>135</v>
      </c>
      <c r="C27" s="281">
        <f t="shared" si="0"/>
        <v>53.919999999999995</v>
      </c>
      <c r="D27" s="281">
        <v>52.41</v>
      </c>
      <c r="E27" s="295">
        <v>1.51</v>
      </c>
      <c r="F27" s="279"/>
      <c r="G27" s="279"/>
      <c r="H27" s="258"/>
      <c r="I27" s="258"/>
      <c r="J27" s="258"/>
      <c r="K27" s="279"/>
      <c r="L27" s="258"/>
      <c r="M27" s="258"/>
    </row>
    <row r="28" spans="1:13" ht="18" customHeight="1">
      <c r="A28" s="294" t="s">
        <v>136</v>
      </c>
      <c r="B28" s="294" t="s">
        <v>137</v>
      </c>
      <c r="C28" s="281">
        <f t="shared" si="0"/>
        <v>53.919999999999995</v>
      </c>
      <c r="D28" s="281">
        <v>52.41</v>
      </c>
      <c r="E28" s="295">
        <v>1.51</v>
      </c>
      <c r="F28" s="279"/>
      <c r="G28" s="279"/>
      <c r="H28" s="258"/>
      <c r="I28" s="258"/>
      <c r="J28" s="258"/>
      <c r="K28" s="279"/>
      <c r="L28" s="258"/>
      <c r="M28" s="258"/>
    </row>
    <row r="29" spans="1:13" ht="18" customHeight="1">
      <c r="A29" s="294" t="s">
        <v>138</v>
      </c>
      <c r="B29" s="294" t="s">
        <v>139</v>
      </c>
      <c r="C29" s="281">
        <f t="shared" si="0"/>
        <v>375.22</v>
      </c>
      <c r="D29" s="281">
        <v>368.22</v>
      </c>
      <c r="E29" s="295">
        <v>7</v>
      </c>
      <c r="F29" s="279"/>
      <c r="G29" s="279"/>
      <c r="H29" s="258"/>
      <c r="I29" s="258"/>
      <c r="J29" s="258"/>
      <c r="K29" s="279"/>
      <c r="L29" s="258"/>
      <c r="M29" s="258"/>
    </row>
    <row r="30" spans="1:13" ht="18" customHeight="1">
      <c r="A30" s="294">
        <v>20801</v>
      </c>
      <c r="B30" s="294" t="s">
        <v>140</v>
      </c>
      <c r="C30" s="281">
        <f t="shared" si="0"/>
        <v>6</v>
      </c>
      <c r="D30" s="281"/>
      <c r="E30" s="295">
        <v>6</v>
      </c>
      <c r="F30" s="279"/>
      <c r="G30" s="279"/>
      <c r="H30" s="258"/>
      <c r="I30" s="258"/>
      <c r="J30" s="258"/>
      <c r="K30" s="279"/>
      <c r="L30" s="258"/>
      <c r="M30" s="258"/>
    </row>
    <row r="31" spans="1:13" ht="18" customHeight="1">
      <c r="A31" s="294">
        <v>2080104</v>
      </c>
      <c r="B31" s="294" t="s">
        <v>141</v>
      </c>
      <c r="C31" s="281">
        <f t="shared" si="0"/>
        <v>6</v>
      </c>
      <c r="D31" s="281"/>
      <c r="E31" s="295">
        <v>6</v>
      </c>
      <c r="F31" s="279"/>
      <c r="G31" s="279"/>
      <c r="H31" s="258"/>
      <c r="I31" s="258"/>
      <c r="J31" s="258"/>
      <c r="K31" s="279"/>
      <c r="L31" s="258"/>
      <c r="M31" s="258"/>
    </row>
    <row r="32" spans="1:13" ht="18" customHeight="1">
      <c r="A32" s="294" t="s">
        <v>142</v>
      </c>
      <c r="B32" s="294" t="s">
        <v>143</v>
      </c>
      <c r="C32" s="281">
        <f t="shared" si="0"/>
        <v>155.18</v>
      </c>
      <c r="D32" s="281">
        <v>155.18</v>
      </c>
      <c r="E32" s="295"/>
      <c r="F32" s="279"/>
      <c r="G32" s="279"/>
      <c r="H32" s="258"/>
      <c r="I32" s="258"/>
      <c r="J32" s="258"/>
      <c r="K32" s="279"/>
      <c r="L32" s="258"/>
      <c r="M32" s="258"/>
    </row>
    <row r="33" spans="1:13" ht="18" customHeight="1">
      <c r="A33" s="294" t="s">
        <v>144</v>
      </c>
      <c r="B33" s="294" t="s">
        <v>145</v>
      </c>
      <c r="C33" s="281">
        <f t="shared" si="0"/>
        <v>155.18</v>
      </c>
      <c r="D33" s="281">
        <v>155.18</v>
      </c>
      <c r="E33" s="295"/>
      <c r="F33" s="279"/>
      <c r="G33" s="279"/>
      <c r="H33" s="258"/>
      <c r="I33" s="258"/>
      <c r="J33" s="258"/>
      <c r="K33" s="279"/>
      <c r="L33" s="258"/>
      <c r="M33" s="258"/>
    </row>
    <row r="34" spans="1:13" ht="18" customHeight="1">
      <c r="A34" s="294" t="s">
        <v>146</v>
      </c>
      <c r="B34" s="294" t="s">
        <v>147</v>
      </c>
      <c r="C34" s="281">
        <f t="shared" si="0"/>
        <v>38.3</v>
      </c>
      <c r="D34" s="281">
        <v>37.3</v>
      </c>
      <c r="E34" s="295">
        <v>1</v>
      </c>
      <c r="F34" s="279"/>
      <c r="G34" s="279"/>
      <c r="H34" s="258"/>
      <c r="I34" s="258"/>
      <c r="J34" s="258"/>
      <c r="K34" s="279"/>
      <c r="L34" s="258"/>
      <c r="M34" s="258"/>
    </row>
    <row r="35" spans="1:13" ht="18" customHeight="1">
      <c r="A35" s="294" t="s">
        <v>148</v>
      </c>
      <c r="B35" s="294" t="s">
        <v>149</v>
      </c>
      <c r="C35" s="281">
        <f t="shared" si="0"/>
        <v>38.3</v>
      </c>
      <c r="D35" s="281">
        <v>37.3</v>
      </c>
      <c r="E35" s="295">
        <v>1</v>
      </c>
      <c r="F35" s="279"/>
      <c r="G35" s="279"/>
      <c r="H35" s="258"/>
      <c r="I35" s="258"/>
      <c r="J35" s="258"/>
      <c r="K35" s="279"/>
      <c r="L35" s="258"/>
      <c r="M35" s="258"/>
    </row>
    <row r="36" spans="1:13" ht="18" customHeight="1">
      <c r="A36" s="294" t="s">
        <v>150</v>
      </c>
      <c r="B36" s="294" t="s">
        <v>151</v>
      </c>
      <c r="C36" s="281">
        <f t="shared" si="0"/>
        <v>175.74</v>
      </c>
      <c r="D36" s="281">
        <v>175.74</v>
      </c>
      <c r="E36" s="295"/>
      <c r="F36" s="279"/>
      <c r="G36" s="279"/>
      <c r="H36" s="258"/>
      <c r="I36" s="258"/>
      <c r="J36" s="258"/>
      <c r="K36" s="279"/>
      <c r="L36" s="258"/>
      <c r="M36" s="258"/>
    </row>
    <row r="37" spans="1:13" ht="18" customHeight="1">
      <c r="A37" s="294" t="s">
        <v>152</v>
      </c>
      <c r="B37" s="294" t="s">
        <v>153</v>
      </c>
      <c r="C37" s="281">
        <f t="shared" si="0"/>
        <v>175.74</v>
      </c>
      <c r="D37" s="281">
        <v>175.74</v>
      </c>
      <c r="E37" s="295"/>
      <c r="F37" s="279"/>
      <c r="G37" s="279"/>
      <c r="H37" s="258"/>
      <c r="I37" s="258"/>
      <c r="J37" s="258"/>
      <c r="K37" s="279"/>
      <c r="L37" s="258"/>
      <c r="M37" s="258"/>
    </row>
    <row r="38" spans="1:13" ht="18" customHeight="1">
      <c r="A38" s="294" t="s">
        <v>154</v>
      </c>
      <c r="B38" s="294" t="s">
        <v>155</v>
      </c>
      <c r="C38" s="281">
        <f t="shared" si="0"/>
        <v>337.43</v>
      </c>
      <c r="D38" s="281">
        <v>56.94</v>
      </c>
      <c r="E38" s="295">
        <v>280.49</v>
      </c>
      <c r="F38" s="279"/>
      <c r="G38" s="279"/>
      <c r="H38" s="258"/>
      <c r="I38" s="258"/>
      <c r="J38" s="258"/>
      <c r="K38" s="279"/>
      <c r="L38" s="258"/>
      <c r="M38" s="258"/>
    </row>
    <row r="39" spans="1:13" ht="18" customHeight="1">
      <c r="A39" s="294">
        <v>21103</v>
      </c>
      <c r="B39" s="294" t="s">
        <v>156</v>
      </c>
      <c r="C39" s="281">
        <f t="shared" si="0"/>
        <v>44.14</v>
      </c>
      <c r="D39" s="281"/>
      <c r="E39" s="295">
        <v>44.14</v>
      </c>
      <c r="F39" s="279"/>
      <c r="G39" s="279"/>
      <c r="H39" s="258"/>
      <c r="I39" s="258"/>
      <c r="J39" s="258"/>
      <c r="K39" s="279"/>
      <c r="L39" s="258"/>
      <c r="M39" s="258"/>
    </row>
    <row r="40" spans="1:13" ht="18" customHeight="1">
      <c r="A40" s="294">
        <v>2110302</v>
      </c>
      <c r="B40" s="294" t="s">
        <v>157</v>
      </c>
      <c r="C40" s="281">
        <f aca="true" t="shared" si="1" ref="C40:C73">D40+E40</f>
        <v>44.14</v>
      </c>
      <c r="D40" s="281"/>
      <c r="E40" s="295">
        <v>44.14</v>
      </c>
      <c r="F40" s="279"/>
      <c r="G40" s="279"/>
      <c r="H40" s="258"/>
      <c r="I40" s="258"/>
      <c r="J40" s="258"/>
      <c r="K40" s="279"/>
      <c r="L40" s="258"/>
      <c r="M40" s="258"/>
    </row>
    <row r="41" spans="1:13" ht="18" customHeight="1">
      <c r="A41" s="294" t="s">
        <v>158</v>
      </c>
      <c r="B41" s="294" t="s">
        <v>159</v>
      </c>
      <c r="C41" s="281">
        <f t="shared" si="1"/>
        <v>293.28999999999996</v>
      </c>
      <c r="D41" s="281">
        <v>56.94</v>
      </c>
      <c r="E41" s="295">
        <v>236.35</v>
      </c>
      <c r="F41" s="279"/>
      <c r="G41" s="279"/>
      <c r="H41" s="258"/>
      <c r="I41" s="258"/>
      <c r="J41" s="258"/>
      <c r="K41" s="279"/>
      <c r="L41" s="258"/>
      <c r="M41" s="258"/>
    </row>
    <row r="42" spans="1:13" ht="18" customHeight="1">
      <c r="A42" s="294" t="s">
        <v>160</v>
      </c>
      <c r="B42" s="294" t="s">
        <v>161</v>
      </c>
      <c r="C42" s="281">
        <f t="shared" si="1"/>
        <v>293.28999999999996</v>
      </c>
      <c r="D42" s="281">
        <v>56.94</v>
      </c>
      <c r="E42" s="295">
        <v>236.35</v>
      </c>
      <c r="F42" s="279"/>
      <c r="G42" s="279"/>
      <c r="H42" s="258"/>
      <c r="I42" s="258"/>
      <c r="J42" s="258"/>
      <c r="K42" s="279"/>
      <c r="L42" s="258"/>
      <c r="M42" s="258"/>
    </row>
    <row r="43" spans="1:13" ht="18" customHeight="1">
      <c r="A43" s="294" t="s">
        <v>162</v>
      </c>
      <c r="B43" s="294" t="s">
        <v>163</v>
      </c>
      <c r="C43" s="281">
        <f t="shared" si="1"/>
        <v>579.19</v>
      </c>
      <c r="D43" s="281">
        <v>204.9</v>
      </c>
      <c r="E43" s="295">
        <v>374.29</v>
      </c>
      <c r="F43" s="279"/>
      <c r="G43" s="279"/>
      <c r="H43" s="258"/>
      <c r="I43" s="258"/>
      <c r="J43" s="258"/>
      <c r="K43" s="279"/>
      <c r="L43" s="258"/>
      <c r="M43" s="258"/>
    </row>
    <row r="44" spans="1:13" ht="18" customHeight="1">
      <c r="A44" s="294" t="s">
        <v>164</v>
      </c>
      <c r="B44" s="294" t="s">
        <v>165</v>
      </c>
      <c r="C44" s="281">
        <f t="shared" si="1"/>
        <v>325.81</v>
      </c>
      <c r="D44" s="281">
        <v>204.9</v>
      </c>
      <c r="E44" s="295">
        <v>120.91</v>
      </c>
      <c r="F44" s="279"/>
      <c r="G44" s="279"/>
      <c r="H44" s="258"/>
      <c r="I44" s="258"/>
      <c r="J44" s="258"/>
      <c r="K44" s="279"/>
      <c r="L44" s="258"/>
      <c r="M44" s="258"/>
    </row>
    <row r="45" spans="1:13" ht="18" customHeight="1">
      <c r="A45" s="294" t="s">
        <v>166</v>
      </c>
      <c r="B45" s="294" t="s">
        <v>167</v>
      </c>
      <c r="C45" s="281">
        <f t="shared" si="1"/>
        <v>325.81</v>
      </c>
      <c r="D45" s="281">
        <v>204.9</v>
      </c>
      <c r="E45" s="295">
        <v>120.91</v>
      </c>
      <c r="F45" s="279"/>
      <c r="G45" s="279"/>
      <c r="H45" s="258"/>
      <c r="I45" s="258"/>
      <c r="J45" s="258"/>
      <c r="K45" s="279"/>
      <c r="L45" s="258"/>
      <c r="M45" s="258"/>
    </row>
    <row r="46" spans="1:13" ht="18" customHeight="1">
      <c r="A46" s="294">
        <v>21203</v>
      </c>
      <c r="B46" s="294" t="s">
        <v>168</v>
      </c>
      <c r="C46" s="281">
        <f t="shared" si="1"/>
        <v>41.02</v>
      </c>
      <c r="D46" s="281"/>
      <c r="E46" s="295">
        <v>41.02</v>
      </c>
      <c r="F46" s="279"/>
      <c r="G46" s="279"/>
      <c r="H46" s="258"/>
      <c r="I46" s="258"/>
      <c r="J46" s="258"/>
      <c r="K46" s="279"/>
      <c r="L46" s="258"/>
      <c r="M46" s="258"/>
    </row>
    <row r="47" spans="1:13" ht="18" customHeight="1">
      <c r="A47" s="294">
        <v>2120303</v>
      </c>
      <c r="B47" s="294" t="s">
        <v>169</v>
      </c>
      <c r="C47" s="281">
        <f t="shared" si="1"/>
        <v>41.02</v>
      </c>
      <c r="D47" s="281"/>
      <c r="E47" s="295">
        <v>41.02</v>
      </c>
      <c r="F47" s="279"/>
      <c r="G47" s="279"/>
      <c r="H47" s="258"/>
      <c r="I47" s="258"/>
      <c r="J47" s="258"/>
      <c r="K47" s="279"/>
      <c r="L47" s="258"/>
      <c r="M47" s="258"/>
    </row>
    <row r="48" spans="1:13" ht="18" customHeight="1">
      <c r="A48" s="294" t="s">
        <v>170</v>
      </c>
      <c r="B48" s="294" t="s">
        <v>171</v>
      </c>
      <c r="C48" s="281">
        <f t="shared" si="1"/>
        <v>212.36</v>
      </c>
      <c r="D48" s="281"/>
      <c r="E48" s="295">
        <v>212.36</v>
      </c>
      <c r="F48" s="279"/>
      <c r="G48" s="279"/>
      <c r="H48" s="258"/>
      <c r="I48" s="258"/>
      <c r="J48" s="258"/>
      <c r="K48" s="279"/>
      <c r="L48" s="258"/>
      <c r="M48" s="258"/>
    </row>
    <row r="49" spans="1:13" ht="18" customHeight="1">
      <c r="A49" s="294" t="s">
        <v>172</v>
      </c>
      <c r="B49" s="294" t="s">
        <v>173</v>
      </c>
      <c r="C49" s="281">
        <f t="shared" si="1"/>
        <v>212.36</v>
      </c>
      <c r="D49" s="281"/>
      <c r="E49" s="295">
        <v>212.36</v>
      </c>
      <c r="F49" s="279"/>
      <c r="G49" s="279"/>
      <c r="H49" s="258"/>
      <c r="I49" s="258"/>
      <c r="J49" s="258"/>
      <c r="K49" s="279"/>
      <c r="L49" s="258"/>
      <c r="M49" s="258"/>
    </row>
    <row r="50" spans="1:13" ht="18" customHeight="1">
      <c r="A50" s="294" t="s">
        <v>174</v>
      </c>
      <c r="B50" s="294" t="s">
        <v>175</v>
      </c>
      <c r="C50" s="281">
        <f t="shared" si="1"/>
        <v>1130.8200000000002</v>
      </c>
      <c r="D50" s="281">
        <v>756.32</v>
      </c>
      <c r="E50" s="295">
        <v>374.5</v>
      </c>
      <c r="F50" s="279"/>
      <c r="G50" s="279"/>
      <c r="H50" s="258"/>
      <c r="I50" s="258"/>
      <c r="J50" s="258"/>
      <c r="K50" s="279"/>
      <c r="L50" s="258"/>
      <c r="M50" s="258"/>
    </row>
    <row r="51" spans="1:13" ht="18" customHeight="1">
      <c r="A51" s="294" t="s">
        <v>176</v>
      </c>
      <c r="B51" s="294" t="s">
        <v>177</v>
      </c>
      <c r="C51" s="281">
        <f t="shared" si="1"/>
        <v>327.48</v>
      </c>
      <c r="D51" s="281">
        <v>319.1</v>
      </c>
      <c r="E51" s="295">
        <v>8.38</v>
      </c>
      <c r="F51" s="279"/>
      <c r="G51" s="279"/>
      <c r="H51" s="258"/>
      <c r="I51" s="258"/>
      <c r="J51" s="258"/>
      <c r="K51" s="279"/>
      <c r="L51" s="258"/>
      <c r="M51" s="258"/>
    </row>
    <row r="52" spans="1:13" ht="18" customHeight="1">
      <c r="A52" s="294" t="s">
        <v>178</v>
      </c>
      <c r="B52" s="294" t="s">
        <v>149</v>
      </c>
      <c r="C52" s="281">
        <f t="shared" si="1"/>
        <v>319.1</v>
      </c>
      <c r="D52" s="281">
        <v>319.1</v>
      </c>
      <c r="E52" s="295"/>
      <c r="F52" s="279"/>
      <c r="G52" s="279"/>
      <c r="H52" s="258"/>
      <c r="I52" s="258"/>
      <c r="J52" s="258"/>
      <c r="K52" s="279"/>
      <c r="L52" s="258"/>
      <c r="M52" s="258"/>
    </row>
    <row r="53" spans="1:13" ht="18" customHeight="1">
      <c r="A53" s="294" t="s">
        <v>179</v>
      </c>
      <c r="B53" s="294" t="s">
        <v>180</v>
      </c>
      <c r="C53" s="281">
        <f t="shared" si="1"/>
        <v>5</v>
      </c>
      <c r="D53" s="281"/>
      <c r="E53" s="295">
        <v>5</v>
      </c>
      <c r="F53" s="279"/>
      <c r="G53" s="279"/>
      <c r="H53" s="258"/>
      <c r="I53" s="258"/>
      <c r="J53" s="258"/>
      <c r="K53" s="279"/>
      <c r="L53" s="258"/>
      <c r="M53" s="258"/>
    </row>
    <row r="54" spans="1:13" ht="18" customHeight="1">
      <c r="A54" s="294">
        <v>2130112</v>
      </c>
      <c r="B54" s="294" t="s">
        <v>181</v>
      </c>
      <c r="C54" s="281">
        <f t="shared" si="1"/>
        <v>3.38</v>
      </c>
      <c r="D54" s="281"/>
      <c r="E54" s="295">
        <v>3.38</v>
      </c>
      <c r="F54" s="279"/>
      <c r="G54" s="279"/>
      <c r="H54" s="258"/>
      <c r="I54" s="258"/>
      <c r="J54" s="258"/>
      <c r="K54" s="279"/>
      <c r="L54" s="258"/>
      <c r="M54" s="258"/>
    </row>
    <row r="55" spans="1:13" ht="18" customHeight="1">
      <c r="A55" s="294" t="s">
        <v>182</v>
      </c>
      <c r="B55" s="294" t="s">
        <v>183</v>
      </c>
      <c r="C55" s="281">
        <f t="shared" si="1"/>
        <v>68.74</v>
      </c>
      <c r="D55" s="281"/>
      <c r="E55" s="295">
        <v>68.74</v>
      </c>
      <c r="F55" s="279"/>
      <c r="G55" s="279"/>
      <c r="H55" s="258"/>
      <c r="I55" s="258"/>
      <c r="J55" s="258"/>
      <c r="K55" s="279"/>
      <c r="L55" s="258"/>
      <c r="M55" s="258"/>
    </row>
    <row r="56" spans="1:13" ht="18" customHeight="1">
      <c r="A56" s="294" t="s">
        <v>184</v>
      </c>
      <c r="B56" s="294" t="s">
        <v>185</v>
      </c>
      <c r="C56" s="281">
        <f t="shared" si="1"/>
        <v>68.74</v>
      </c>
      <c r="D56" s="281"/>
      <c r="E56" s="295">
        <v>68.74</v>
      </c>
      <c r="F56" s="279"/>
      <c r="G56" s="279"/>
      <c r="H56" s="258"/>
      <c r="I56" s="258"/>
      <c r="J56" s="258"/>
      <c r="K56" s="279"/>
      <c r="L56" s="258"/>
      <c r="M56" s="258"/>
    </row>
    <row r="57" spans="1:13" ht="18" customHeight="1">
      <c r="A57" s="294" t="s">
        <v>186</v>
      </c>
      <c r="B57" s="294" t="s">
        <v>187</v>
      </c>
      <c r="C57" s="281">
        <f t="shared" si="1"/>
        <v>273.4</v>
      </c>
      <c r="D57" s="281"/>
      <c r="E57" s="295">
        <v>273.4</v>
      </c>
      <c r="F57" s="279"/>
      <c r="G57" s="279"/>
      <c r="H57" s="258"/>
      <c r="I57" s="258"/>
      <c r="J57" s="258"/>
      <c r="K57" s="279"/>
      <c r="L57" s="258"/>
      <c r="M57" s="258"/>
    </row>
    <row r="58" spans="1:13" ht="18" customHeight="1">
      <c r="A58" s="294" t="s">
        <v>188</v>
      </c>
      <c r="B58" s="294" t="s">
        <v>189</v>
      </c>
      <c r="C58" s="281">
        <f t="shared" si="1"/>
        <v>100</v>
      </c>
      <c r="D58" s="281"/>
      <c r="E58" s="295">
        <v>100</v>
      </c>
      <c r="F58" s="279"/>
      <c r="G58" s="279"/>
      <c r="H58" s="258"/>
      <c r="I58" s="258"/>
      <c r="J58" s="258"/>
      <c r="K58" s="279"/>
      <c r="L58" s="258"/>
      <c r="M58" s="258"/>
    </row>
    <row r="59" spans="1:13" ht="18" customHeight="1">
      <c r="A59" s="294">
        <v>2130305</v>
      </c>
      <c r="B59" s="294" t="s">
        <v>190</v>
      </c>
      <c r="C59" s="281">
        <f t="shared" si="1"/>
        <v>170.86</v>
      </c>
      <c r="D59" s="281"/>
      <c r="E59" s="295">
        <v>170.86</v>
      </c>
      <c r="F59" s="279"/>
      <c r="G59" s="279"/>
      <c r="H59" s="258"/>
      <c r="I59" s="258"/>
      <c r="J59" s="258"/>
      <c r="K59" s="279"/>
      <c r="L59" s="258"/>
      <c r="M59" s="258"/>
    </row>
    <row r="60" spans="1:13" ht="18" customHeight="1">
      <c r="A60" s="294">
        <v>2130311</v>
      </c>
      <c r="B60" s="294" t="s">
        <v>191</v>
      </c>
      <c r="C60" s="281">
        <f t="shared" si="1"/>
        <v>2.54</v>
      </c>
      <c r="D60" s="281"/>
      <c r="E60" s="295">
        <v>2.54</v>
      </c>
      <c r="F60" s="279"/>
      <c r="G60" s="279"/>
      <c r="H60" s="258"/>
      <c r="I60" s="258"/>
      <c r="J60" s="258"/>
      <c r="K60" s="279"/>
      <c r="L60" s="258"/>
      <c r="M60" s="258"/>
    </row>
    <row r="61" spans="1:13" ht="18" customHeight="1">
      <c r="A61" s="294" t="s">
        <v>192</v>
      </c>
      <c r="B61" s="294" t="s">
        <v>193</v>
      </c>
      <c r="C61" s="281">
        <f t="shared" si="1"/>
        <v>20</v>
      </c>
      <c r="D61" s="281"/>
      <c r="E61" s="295">
        <v>20</v>
      </c>
      <c r="F61" s="279"/>
      <c r="G61" s="279"/>
      <c r="H61" s="258"/>
      <c r="I61" s="258"/>
      <c r="J61" s="258"/>
      <c r="K61" s="279"/>
      <c r="L61" s="258"/>
      <c r="M61" s="258"/>
    </row>
    <row r="62" spans="1:13" ht="18" customHeight="1">
      <c r="A62" s="294" t="s">
        <v>194</v>
      </c>
      <c r="B62" s="294" t="s">
        <v>195</v>
      </c>
      <c r="C62" s="281">
        <f t="shared" si="1"/>
        <v>20</v>
      </c>
      <c r="D62" s="281"/>
      <c r="E62" s="295">
        <v>20</v>
      </c>
      <c r="F62" s="279"/>
      <c r="G62" s="279"/>
      <c r="H62" s="258"/>
      <c r="I62" s="258"/>
      <c r="J62" s="258"/>
      <c r="K62" s="279"/>
      <c r="L62" s="258"/>
      <c r="M62" s="258"/>
    </row>
    <row r="63" spans="1:13" ht="18" customHeight="1">
      <c r="A63" s="294" t="s">
        <v>196</v>
      </c>
      <c r="B63" s="294" t="s">
        <v>197</v>
      </c>
      <c r="C63" s="281">
        <f t="shared" si="1"/>
        <v>441.20000000000005</v>
      </c>
      <c r="D63" s="281">
        <v>437.22</v>
      </c>
      <c r="E63" s="295">
        <v>3.98</v>
      </c>
      <c r="F63" s="279"/>
      <c r="G63" s="279"/>
      <c r="H63" s="258"/>
      <c r="I63" s="258"/>
      <c r="J63" s="258"/>
      <c r="K63" s="279"/>
      <c r="L63" s="258"/>
      <c r="M63" s="258"/>
    </row>
    <row r="64" spans="1:13" ht="18" customHeight="1">
      <c r="A64" s="294" t="s">
        <v>198</v>
      </c>
      <c r="B64" s="294" t="s">
        <v>199</v>
      </c>
      <c r="C64" s="281">
        <f t="shared" si="1"/>
        <v>441.20000000000005</v>
      </c>
      <c r="D64" s="281">
        <v>437.22</v>
      </c>
      <c r="E64" s="295">
        <v>3.98</v>
      </c>
      <c r="F64" s="279"/>
      <c r="G64" s="279"/>
      <c r="H64" s="258"/>
      <c r="I64" s="258"/>
      <c r="J64" s="258"/>
      <c r="K64" s="279"/>
      <c r="L64" s="258"/>
      <c r="M64" s="258"/>
    </row>
    <row r="65" spans="1:13" ht="18" customHeight="1">
      <c r="A65" s="294" t="s">
        <v>200</v>
      </c>
      <c r="B65" s="294" t="s">
        <v>201</v>
      </c>
      <c r="C65" s="281">
        <f t="shared" si="1"/>
        <v>40</v>
      </c>
      <c r="D65" s="281"/>
      <c r="E65" s="295">
        <v>40</v>
      </c>
      <c r="F65" s="279"/>
      <c r="G65" s="279"/>
      <c r="H65" s="258"/>
      <c r="I65" s="258"/>
      <c r="J65" s="258"/>
      <c r="K65" s="279"/>
      <c r="L65" s="258"/>
      <c r="M65" s="258"/>
    </row>
    <row r="66" spans="1:13" ht="18" customHeight="1">
      <c r="A66" s="294" t="s">
        <v>202</v>
      </c>
      <c r="B66" s="294" t="s">
        <v>203</v>
      </c>
      <c r="C66" s="281">
        <f t="shared" si="1"/>
        <v>40</v>
      </c>
      <c r="D66" s="281"/>
      <c r="E66" s="295">
        <v>40</v>
      </c>
      <c r="F66" s="279"/>
      <c r="G66" s="279"/>
      <c r="H66" s="258"/>
      <c r="I66" s="258"/>
      <c r="J66" s="258"/>
      <c r="K66" s="279"/>
      <c r="L66" s="258"/>
      <c r="M66" s="258"/>
    </row>
    <row r="67" spans="1:13" ht="18" customHeight="1">
      <c r="A67" s="294" t="s">
        <v>204</v>
      </c>
      <c r="B67" s="294" t="s">
        <v>205</v>
      </c>
      <c r="C67" s="281">
        <f t="shared" si="1"/>
        <v>40</v>
      </c>
      <c r="D67" s="281"/>
      <c r="E67" s="295">
        <v>40</v>
      </c>
      <c r="F67" s="279"/>
      <c r="G67" s="279"/>
      <c r="H67" s="258"/>
      <c r="I67" s="258"/>
      <c r="J67" s="258"/>
      <c r="K67" s="279"/>
      <c r="L67" s="258"/>
      <c r="M67" s="258"/>
    </row>
    <row r="68" spans="1:13" ht="18" customHeight="1">
      <c r="A68" s="296">
        <v>221</v>
      </c>
      <c r="B68" s="297" t="s">
        <v>206</v>
      </c>
      <c r="C68" s="281">
        <f t="shared" si="1"/>
        <v>66.43</v>
      </c>
      <c r="D68" s="281"/>
      <c r="E68" s="295">
        <v>66.43</v>
      </c>
      <c r="F68" s="279"/>
      <c r="G68" s="279"/>
      <c r="H68" s="258"/>
      <c r="I68" s="258"/>
      <c r="J68" s="258"/>
      <c r="K68" s="279"/>
      <c r="L68" s="258"/>
      <c r="M68" s="258"/>
    </row>
    <row r="69" spans="1:13" ht="18" customHeight="1">
      <c r="A69" s="296">
        <v>22101</v>
      </c>
      <c r="B69" s="297" t="s">
        <v>207</v>
      </c>
      <c r="C69" s="281">
        <f t="shared" si="1"/>
        <v>66.43</v>
      </c>
      <c r="D69" s="281"/>
      <c r="E69" s="295">
        <v>66.43</v>
      </c>
      <c r="F69" s="279"/>
      <c r="G69" s="279"/>
      <c r="H69" s="258"/>
      <c r="I69" s="258"/>
      <c r="J69" s="258"/>
      <c r="K69" s="279"/>
      <c r="L69" s="258"/>
      <c r="M69" s="258"/>
    </row>
    <row r="70" spans="1:13" ht="18" customHeight="1">
      <c r="A70" s="296">
        <v>2210103</v>
      </c>
      <c r="B70" s="298" t="s">
        <v>208</v>
      </c>
      <c r="C70" s="281">
        <f t="shared" si="1"/>
        <v>66.43</v>
      </c>
      <c r="D70" s="281"/>
      <c r="E70" s="295">
        <v>66.43</v>
      </c>
      <c r="F70" s="279"/>
      <c r="G70" s="279"/>
      <c r="H70" s="258"/>
      <c r="I70" s="258"/>
      <c r="J70" s="258"/>
      <c r="K70" s="279"/>
      <c r="L70" s="258"/>
      <c r="M70" s="258"/>
    </row>
    <row r="71" spans="1:13" ht="18" customHeight="1">
      <c r="A71" s="299">
        <v>224</v>
      </c>
      <c r="B71" s="300" t="s">
        <v>209</v>
      </c>
      <c r="C71" s="281">
        <f t="shared" si="1"/>
        <v>3.55</v>
      </c>
      <c r="D71" s="301"/>
      <c r="E71" s="302">
        <v>3.55</v>
      </c>
      <c r="F71" s="303"/>
      <c r="G71" s="303"/>
      <c r="H71" s="304"/>
      <c r="I71" s="304"/>
      <c r="J71" s="304"/>
      <c r="K71" s="303"/>
      <c r="L71" s="304"/>
      <c r="M71" s="304"/>
    </row>
    <row r="72" spans="1:13" ht="14.25" customHeight="1">
      <c r="A72" s="305">
        <v>22406</v>
      </c>
      <c r="B72" s="306" t="s">
        <v>210</v>
      </c>
      <c r="C72" s="281">
        <f t="shared" si="1"/>
        <v>3.55</v>
      </c>
      <c r="D72" s="307"/>
      <c r="E72" s="308">
        <v>3.55</v>
      </c>
      <c r="F72" s="126"/>
      <c r="G72" s="126"/>
      <c r="H72" s="126"/>
      <c r="I72" s="126"/>
      <c r="J72" s="126"/>
      <c r="K72" s="126"/>
      <c r="L72" s="126"/>
      <c r="M72" s="126"/>
    </row>
    <row r="73" spans="1:13" ht="14.25" customHeight="1">
      <c r="A73" s="305">
        <v>2240601</v>
      </c>
      <c r="B73" s="306" t="s">
        <v>211</v>
      </c>
      <c r="C73" s="281">
        <f t="shared" si="1"/>
        <v>3.55</v>
      </c>
      <c r="D73" s="307"/>
      <c r="E73" s="308">
        <v>3.55</v>
      </c>
      <c r="F73" s="126"/>
      <c r="G73" s="126"/>
      <c r="H73" s="126"/>
      <c r="I73" s="126"/>
      <c r="J73" s="126"/>
      <c r="K73" s="126"/>
      <c r="L73" s="126"/>
      <c r="M73" s="126"/>
    </row>
    <row r="74" spans="1:13" ht="14.25" customHeight="1">
      <c r="A74" s="309" t="s">
        <v>53</v>
      </c>
      <c r="B74" s="310"/>
      <c r="C74" s="281">
        <f>C7+C20+C23+C26+C29+C38+C43+C50+C65+C68+C71</f>
        <v>4125.250000000001</v>
      </c>
      <c r="D74" s="281">
        <f>D7+D20+D23+D26+D29+D38+D43+D50+D65+D68+D71</f>
        <v>2585.9900000000002</v>
      </c>
      <c r="E74" s="281">
        <f>E7+E20+E23+E26+E29+E38+E43+E50+E65+E68+E71</f>
        <v>1539.26</v>
      </c>
      <c r="F74" s="126"/>
      <c r="G74" s="126"/>
      <c r="H74" s="126"/>
      <c r="I74" s="126"/>
      <c r="J74" s="126"/>
      <c r="K74" s="126"/>
      <c r="L74" s="126"/>
      <c r="M74" s="126"/>
    </row>
  </sheetData>
  <sheetProtection/>
  <mergeCells count="11">
    <mergeCell ref="A2:M2"/>
    <mergeCell ref="A3:J3"/>
    <mergeCell ref="H4:M4"/>
    <mergeCell ref="A74:B7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40" sqref="C40"/>
    </sheetView>
  </sheetViews>
  <sheetFormatPr defaultColWidth="9.140625" defaultRowHeight="14.25" customHeight="1"/>
  <cols>
    <col min="1" max="1" width="49.28125" style="79" customWidth="1"/>
    <col min="2" max="2" width="38.8515625" style="79" customWidth="1"/>
    <col min="3" max="3" width="48.57421875" style="79" customWidth="1"/>
    <col min="4" max="4" width="36.421875" style="79" customWidth="1"/>
    <col min="5" max="5" width="9.140625" style="78" customWidth="1"/>
    <col min="6" max="16384" width="9.140625" style="78" customWidth="1"/>
  </cols>
  <sheetData>
    <row r="1" spans="1:4" ht="14.25" customHeight="1">
      <c r="A1" s="273"/>
      <c r="B1" s="273"/>
      <c r="C1" s="273"/>
      <c r="D1" s="155" t="s">
        <v>212</v>
      </c>
    </row>
    <row r="2" spans="1:4" ht="31.5" customHeight="1">
      <c r="A2" s="80" t="s">
        <v>213</v>
      </c>
      <c r="B2" s="274"/>
      <c r="C2" s="274"/>
      <c r="D2" s="274"/>
    </row>
    <row r="3" spans="1:4" ht="17.25" customHeight="1">
      <c r="A3" s="164" t="s">
        <v>3</v>
      </c>
      <c r="B3" s="275"/>
      <c r="C3" s="275"/>
      <c r="D3" s="156" t="s">
        <v>4</v>
      </c>
    </row>
    <row r="4" spans="1:4" ht="19.5" customHeight="1">
      <c r="A4" s="101" t="s">
        <v>5</v>
      </c>
      <c r="B4" s="166"/>
      <c r="C4" s="101" t="s">
        <v>6</v>
      </c>
      <c r="D4" s="166"/>
    </row>
    <row r="5" spans="1:4" ht="21.75" customHeight="1">
      <c r="A5" s="100" t="s">
        <v>7</v>
      </c>
      <c r="B5" s="276" t="s">
        <v>8</v>
      </c>
      <c r="C5" s="100" t="s">
        <v>214</v>
      </c>
      <c r="D5" s="276" t="s">
        <v>8</v>
      </c>
    </row>
    <row r="6" spans="1:4" ht="17.25" customHeight="1">
      <c r="A6" s="103"/>
      <c r="B6" s="141"/>
      <c r="C6" s="103"/>
      <c r="D6" s="141"/>
    </row>
    <row r="7" spans="1:4" ht="17.25" customHeight="1">
      <c r="A7" s="277" t="s">
        <v>215</v>
      </c>
      <c r="B7" s="258">
        <v>3551.12</v>
      </c>
      <c r="C7" s="278" t="s">
        <v>216</v>
      </c>
      <c r="D7" s="279">
        <f>D8+D10+D11+D14+D15+D17+D18+D19+D25+D26+D28</f>
        <v>4125.250000000001</v>
      </c>
    </row>
    <row r="8" spans="1:4" ht="17.25" customHeight="1">
      <c r="A8" s="280" t="s">
        <v>217</v>
      </c>
      <c r="B8" s="258">
        <v>3551.12</v>
      </c>
      <c r="C8" s="278" t="s">
        <v>218</v>
      </c>
      <c r="D8" s="281">
        <v>1522.03</v>
      </c>
    </row>
    <row r="9" spans="1:4" ht="17.25" customHeight="1">
      <c r="A9" s="280" t="s">
        <v>219</v>
      </c>
      <c r="B9" s="258"/>
      <c r="C9" s="278" t="s">
        <v>220</v>
      </c>
      <c r="D9" s="281"/>
    </row>
    <row r="10" spans="1:4" ht="17.25" customHeight="1">
      <c r="A10" s="280" t="s">
        <v>221</v>
      </c>
      <c r="B10" s="258"/>
      <c r="C10" s="278" t="s">
        <v>222</v>
      </c>
      <c r="D10" s="281">
        <v>5</v>
      </c>
    </row>
    <row r="11" spans="1:4" ht="17.25" customHeight="1">
      <c r="A11" s="280" t="s">
        <v>223</v>
      </c>
      <c r="B11" s="258">
        <v>574.13</v>
      </c>
      <c r="C11" s="278" t="s">
        <v>224</v>
      </c>
      <c r="D11" s="281">
        <v>11.66</v>
      </c>
    </row>
    <row r="12" spans="1:4" ht="17.25" customHeight="1">
      <c r="A12" s="280" t="s">
        <v>217</v>
      </c>
      <c r="B12" s="258">
        <v>574.13</v>
      </c>
      <c r="C12" s="278" t="s">
        <v>225</v>
      </c>
      <c r="D12" s="281"/>
    </row>
    <row r="13" spans="1:4" ht="17.25" customHeight="1">
      <c r="A13" s="282" t="s">
        <v>219</v>
      </c>
      <c r="B13" s="279"/>
      <c r="C13" s="278" t="s">
        <v>226</v>
      </c>
      <c r="D13" s="281"/>
    </row>
    <row r="14" spans="1:4" ht="17.25" customHeight="1">
      <c r="A14" s="282" t="s">
        <v>221</v>
      </c>
      <c r="B14" s="279"/>
      <c r="C14" s="278" t="s">
        <v>227</v>
      </c>
      <c r="D14" s="281">
        <v>53.92</v>
      </c>
    </row>
    <row r="15" spans="1:4" ht="17.25" customHeight="1">
      <c r="A15" s="280"/>
      <c r="B15" s="279"/>
      <c r="C15" s="278" t="s">
        <v>228</v>
      </c>
      <c r="D15" s="281">
        <v>375.22</v>
      </c>
    </row>
    <row r="16" spans="1:4" ht="17.25" customHeight="1">
      <c r="A16" s="280"/>
      <c r="B16" s="258"/>
      <c r="C16" s="278" t="s">
        <v>229</v>
      </c>
      <c r="D16" s="281"/>
    </row>
    <row r="17" spans="1:4" ht="17.25" customHeight="1">
      <c r="A17" s="280"/>
      <c r="B17" s="283"/>
      <c r="C17" s="278" t="s">
        <v>230</v>
      </c>
      <c r="D17" s="281">
        <v>337.43</v>
      </c>
    </row>
    <row r="18" spans="1:4" ht="17.25" customHeight="1">
      <c r="A18" s="282"/>
      <c r="B18" s="283"/>
      <c r="C18" s="278" t="s">
        <v>231</v>
      </c>
      <c r="D18" s="281">
        <v>579.19</v>
      </c>
    </row>
    <row r="19" spans="1:4" ht="17.25" customHeight="1">
      <c r="A19" s="282"/>
      <c r="B19" s="284"/>
      <c r="C19" s="278" t="s">
        <v>232</v>
      </c>
      <c r="D19" s="281">
        <v>1130.82</v>
      </c>
    </row>
    <row r="20" spans="1:4" ht="17.25" customHeight="1">
      <c r="A20" s="284"/>
      <c r="B20" s="284"/>
      <c r="C20" s="278" t="s">
        <v>233</v>
      </c>
      <c r="D20" s="281"/>
    </row>
    <row r="21" spans="1:4" ht="17.25" customHeight="1">
      <c r="A21" s="284"/>
      <c r="B21" s="284"/>
      <c r="C21" s="278" t="s">
        <v>234</v>
      </c>
      <c r="D21" s="281"/>
    </row>
    <row r="22" spans="1:4" ht="17.25" customHeight="1">
      <c r="A22" s="284"/>
      <c r="B22" s="284"/>
      <c r="C22" s="278" t="s">
        <v>235</v>
      </c>
      <c r="D22" s="281"/>
    </row>
    <row r="23" spans="1:4" ht="17.25" customHeight="1">
      <c r="A23" s="284"/>
      <c r="B23" s="284"/>
      <c r="C23" s="278" t="s">
        <v>236</v>
      </c>
      <c r="D23" s="281"/>
    </row>
    <row r="24" spans="1:4" ht="17.25" customHeight="1">
      <c r="A24" s="284"/>
      <c r="B24" s="284"/>
      <c r="C24" s="278" t="s">
        <v>237</v>
      </c>
      <c r="D24" s="281"/>
    </row>
    <row r="25" spans="1:4" ht="17.25" customHeight="1">
      <c r="A25" s="284"/>
      <c r="B25" s="284"/>
      <c r="C25" s="278" t="s">
        <v>238</v>
      </c>
      <c r="D25" s="281">
        <v>40</v>
      </c>
    </row>
    <row r="26" spans="1:4" ht="17.25" customHeight="1">
      <c r="A26" s="284"/>
      <c r="B26" s="284"/>
      <c r="C26" s="278" t="s">
        <v>239</v>
      </c>
      <c r="D26" s="281">
        <v>66.43</v>
      </c>
    </row>
    <row r="27" spans="1:4" ht="17.25" customHeight="1">
      <c r="A27" s="284"/>
      <c r="B27" s="284"/>
      <c r="C27" s="278" t="s">
        <v>240</v>
      </c>
      <c r="D27" s="281"/>
    </row>
    <row r="28" spans="1:4" ht="17.25" customHeight="1">
      <c r="A28" s="284"/>
      <c r="B28" s="284"/>
      <c r="C28" s="278" t="s">
        <v>241</v>
      </c>
      <c r="D28" s="281">
        <v>3.55</v>
      </c>
    </row>
    <row r="29" spans="1:4" ht="17.25" customHeight="1">
      <c r="A29" s="284"/>
      <c r="B29" s="284"/>
      <c r="C29" s="278" t="s">
        <v>242</v>
      </c>
      <c r="D29" s="281"/>
    </row>
    <row r="30" spans="1:4" ht="17.25" customHeight="1">
      <c r="A30" s="284"/>
      <c r="B30" s="284"/>
      <c r="C30" s="278" t="s">
        <v>243</v>
      </c>
      <c r="D30" s="285"/>
    </row>
    <row r="31" spans="1:4" ht="14.25" customHeight="1">
      <c r="A31" s="286"/>
      <c r="B31" s="283"/>
      <c r="C31" s="282" t="s">
        <v>244</v>
      </c>
      <c r="D31" s="287"/>
    </row>
    <row r="32" spans="1:4" ht="17.25" customHeight="1">
      <c r="A32" s="288" t="s">
        <v>245</v>
      </c>
      <c r="B32" s="289">
        <f>B7+B12</f>
        <v>4125.25</v>
      </c>
      <c r="C32" s="286" t="s">
        <v>48</v>
      </c>
      <c r="D32" s="290">
        <v>4125.250000000001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10">
      <selection activeCell="C17" sqref="C17"/>
    </sheetView>
  </sheetViews>
  <sheetFormatPr defaultColWidth="9.140625" defaultRowHeight="14.25" customHeight="1"/>
  <cols>
    <col min="1" max="1" width="20.140625" style="158" customWidth="1"/>
    <col min="2" max="2" width="44.00390625" style="158" customWidth="1"/>
    <col min="3" max="3" width="14.28125" style="92" customWidth="1"/>
    <col min="4" max="4" width="16.57421875" style="92" customWidth="1"/>
    <col min="5" max="5" width="17.00390625" style="92" customWidth="1"/>
    <col min="6" max="6" width="14.28125" style="92" customWidth="1"/>
    <col min="7" max="7" width="13.140625" style="92" customWidth="1"/>
    <col min="8" max="8" width="9.140625" style="92" customWidth="1"/>
    <col min="9" max="16384" width="9.140625" style="92" customWidth="1"/>
  </cols>
  <sheetData>
    <row r="1" spans="4:7" ht="12" customHeight="1">
      <c r="D1" s="260"/>
      <c r="G1" s="94" t="s">
        <v>246</v>
      </c>
    </row>
    <row r="2" spans="1:7" ht="39" customHeight="1">
      <c r="A2" s="163" t="s">
        <v>247</v>
      </c>
      <c r="B2" s="163"/>
      <c r="C2" s="163"/>
      <c r="D2" s="163"/>
      <c r="E2" s="163"/>
      <c r="F2" s="163"/>
      <c r="G2" s="163"/>
    </row>
    <row r="3" spans="1:7" ht="18" customHeight="1">
      <c r="A3" s="164" t="s">
        <v>3</v>
      </c>
      <c r="G3" s="161" t="s">
        <v>4</v>
      </c>
    </row>
    <row r="4" spans="1:7" ht="20.25" customHeight="1">
      <c r="A4" s="261" t="s">
        <v>248</v>
      </c>
      <c r="B4" s="262"/>
      <c r="C4" s="263" t="s">
        <v>53</v>
      </c>
      <c r="D4" s="264" t="s">
        <v>90</v>
      </c>
      <c r="E4" s="265"/>
      <c r="F4" s="266"/>
      <c r="G4" s="267" t="s">
        <v>91</v>
      </c>
    </row>
    <row r="5" spans="1:7" ht="20.25" customHeight="1">
      <c r="A5" s="168" t="s">
        <v>88</v>
      </c>
      <c r="B5" s="268" t="s">
        <v>89</v>
      </c>
      <c r="C5" s="263"/>
      <c r="D5" s="144" t="s">
        <v>55</v>
      </c>
      <c r="E5" s="103" t="s">
        <v>249</v>
      </c>
      <c r="F5" s="103" t="s">
        <v>250</v>
      </c>
      <c r="G5" s="144"/>
    </row>
    <row r="6" spans="1:7" ht="13.5" customHeight="1">
      <c r="A6" s="168" t="s">
        <v>251</v>
      </c>
      <c r="B6" s="168" t="s">
        <v>252</v>
      </c>
      <c r="C6" s="269" t="s">
        <v>253</v>
      </c>
      <c r="D6" s="168" t="s">
        <v>254</v>
      </c>
      <c r="E6" s="168" t="s">
        <v>255</v>
      </c>
      <c r="F6" s="168" t="s">
        <v>256</v>
      </c>
      <c r="G6" s="168" t="s">
        <v>257</v>
      </c>
    </row>
    <row r="7" spans="1:7" ht="13.5" customHeight="1">
      <c r="A7" s="212" t="s">
        <v>98</v>
      </c>
      <c r="B7" s="212" t="s">
        <v>99</v>
      </c>
      <c r="C7" s="270">
        <f>D7+G7</f>
        <v>1516.54</v>
      </c>
      <c r="D7" s="270">
        <f>E7+F7</f>
        <v>1135.54</v>
      </c>
      <c r="E7" s="270">
        <v>918.38</v>
      </c>
      <c r="F7" s="270">
        <v>217.16</v>
      </c>
      <c r="G7" s="270">
        <v>381</v>
      </c>
    </row>
    <row r="8" spans="1:7" ht="13.5" customHeight="1">
      <c r="A8" s="212" t="s">
        <v>100</v>
      </c>
      <c r="B8" s="212" t="s">
        <v>101</v>
      </c>
      <c r="C8" s="270">
        <f aca="true" t="shared" si="0" ref="C8:C56">D8+G8</f>
        <v>19.2</v>
      </c>
      <c r="D8" s="270">
        <f aca="true" t="shared" si="1" ref="D8:D55">E8+F8</f>
        <v>19.2</v>
      </c>
      <c r="E8" s="270"/>
      <c r="F8" s="270">
        <v>19.2</v>
      </c>
      <c r="G8" s="270"/>
    </row>
    <row r="9" spans="1:7" ht="13.5" customHeight="1">
      <c r="A9" s="212" t="s">
        <v>102</v>
      </c>
      <c r="B9" s="212" t="s">
        <v>103</v>
      </c>
      <c r="C9" s="270">
        <f t="shared" si="0"/>
        <v>4.4</v>
      </c>
      <c r="D9" s="270">
        <f t="shared" si="1"/>
        <v>4.4</v>
      </c>
      <c r="E9" s="270"/>
      <c r="F9" s="270">
        <v>4.4</v>
      </c>
      <c r="G9" s="270"/>
    </row>
    <row r="10" spans="1:7" ht="13.5" customHeight="1">
      <c r="A10" s="212" t="s">
        <v>104</v>
      </c>
      <c r="B10" s="212" t="s">
        <v>105</v>
      </c>
      <c r="C10" s="270">
        <f t="shared" si="0"/>
        <v>14.8</v>
      </c>
      <c r="D10" s="270">
        <f t="shared" si="1"/>
        <v>14.8</v>
      </c>
      <c r="E10" s="270"/>
      <c r="F10" s="270">
        <v>14.8</v>
      </c>
      <c r="G10" s="270"/>
    </row>
    <row r="11" spans="1:7" ht="13.5" customHeight="1">
      <c r="A11" s="212" t="s">
        <v>106</v>
      </c>
      <c r="B11" s="212" t="s">
        <v>107</v>
      </c>
      <c r="C11" s="270">
        <f t="shared" si="0"/>
        <v>1460.2</v>
      </c>
      <c r="D11" s="270">
        <f t="shared" si="1"/>
        <v>1081.2</v>
      </c>
      <c r="E11" s="270">
        <v>889.43</v>
      </c>
      <c r="F11" s="270">
        <v>191.77</v>
      </c>
      <c r="G11" s="270">
        <v>379</v>
      </c>
    </row>
    <row r="12" spans="1:7" ht="13.5" customHeight="1">
      <c r="A12" s="212" t="s">
        <v>108</v>
      </c>
      <c r="B12" s="212" t="s">
        <v>109</v>
      </c>
      <c r="C12" s="270">
        <f t="shared" si="0"/>
        <v>1460.2</v>
      </c>
      <c r="D12" s="270">
        <f t="shared" si="1"/>
        <v>1081.2</v>
      </c>
      <c r="E12" s="270">
        <v>889.43</v>
      </c>
      <c r="F12" s="270">
        <v>191.77</v>
      </c>
      <c r="G12" s="270">
        <v>379</v>
      </c>
    </row>
    <row r="13" spans="1:7" ht="13.5" customHeight="1">
      <c r="A13" s="212" t="s">
        <v>110</v>
      </c>
      <c r="B13" s="212" t="s">
        <v>111</v>
      </c>
      <c r="C13" s="270">
        <f t="shared" si="0"/>
        <v>33.739999999999995</v>
      </c>
      <c r="D13" s="270">
        <f t="shared" si="1"/>
        <v>31.74</v>
      </c>
      <c r="E13" s="270">
        <v>28.95</v>
      </c>
      <c r="F13" s="270">
        <v>2.79</v>
      </c>
      <c r="G13" s="270">
        <v>2</v>
      </c>
    </row>
    <row r="14" spans="1:7" ht="13.5" customHeight="1">
      <c r="A14" s="212" t="s">
        <v>112</v>
      </c>
      <c r="B14" s="212" t="s">
        <v>109</v>
      </c>
      <c r="C14" s="270">
        <f t="shared" si="0"/>
        <v>33.739999999999995</v>
      </c>
      <c r="D14" s="270">
        <f t="shared" si="1"/>
        <v>31.74</v>
      </c>
      <c r="E14" s="270">
        <v>28.95</v>
      </c>
      <c r="F14" s="270">
        <v>2.79</v>
      </c>
      <c r="G14" s="270">
        <v>2</v>
      </c>
    </row>
    <row r="15" spans="1:7" ht="13.5" customHeight="1">
      <c r="A15" s="212" t="s">
        <v>114</v>
      </c>
      <c r="B15" s="212" t="s">
        <v>115</v>
      </c>
      <c r="C15" s="270">
        <f t="shared" si="0"/>
        <v>3.4</v>
      </c>
      <c r="D15" s="270">
        <f t="shared" si="1"/>
        <v>3.4</v>
      </c>
      <c r="E15" s="270"/>
      <c r="F15" s="270">
        <v>3.4</v>
      </c>
      <c r="G15" s="270"/>
    </row>
    <row r="16" spans="1:7" ht="13.5" customHeight="1">
      <c r="A16" s="212" t="s">
        <v>116</v>
      </c>
      <c r="B16" s="212" t="s">
        <v>117</v>
      </c>
      <c r="C16" s="270">
        <f t="shared" si="0"/>
        <v>3.4</v>
      </c>
      <c r="D16" s="270">
        <f t="shared" si="1"/>
        <v>3.4</v>
      </c>
      <c r="E16" s="270"/>
      <c r="F16" s="270">
        <v>3.4</v>
      </c>
      <c r="G16" s="270"/>
    </row>
    <row r="17" spans="1:7" ht="13.5" customHeight="1">
      <c r="A17" s="212" t="s">
        <v>120</v>
      </c>
      <c r="B17" s="212" t="s">
        <v>121</v>
      </c>
      <c r="C17" s="270">
        <f t="shared" si="0"/>
        <v>5</v>
      </c>
      <c r="D17" s="270"/>
      <c r="E17" s="270"/>
      <c r="F17" s="270"/>
      <c r="G17" s="270">
        <v>5</v>
      </c>
    </row>
    <row r="18" spans="1:7" ht="13.5" customHeight="1">
      <c r="A18" s="212" t="s">
        <v>122</v>
      </c>
      <c r="B18" s="212" t="s">
        <v>123</v>
      </c>
      <c r="C18" s="270">
        <f t="shared" si="0"/>
        <v>5</v>
      </c>
      <c r="D18" s="270"/>
      <c r="E18" s="270"/>
      <c r="F18" s="270"/>
      <c r="G18" s="270">
        <v>5</v>
      </c>
    </row>
    <row r="19" spans="1:7" ht="13.5" customHeight="1">
      <c r="A19" s="212" t="s">
        <v>124</v>
      </c>
      <c r="B19" s="212" t="s">
        <v>125</v>
      </c>
      <c r="C19" s="270">
        <f t="shared" si="0"/>
        <v>5</v>
      </c>
      <c r="D19" s="270"/>
      <c r="E19" s="270"/>
      <c r="F19" s="270"/>
      <c r="G19" s="270">
        <v>5</v>
      </c>
    </row>
    <row r="20" spans="1:7" ht="13.5" customHeight="1">
      <c r="A20" s="212" t="s">
        <v>126</v>
      </c>
      <c r="B20" s="212" t="s">
        <v>127</v>
      </c>
      <c r="C20" s="270">
        <f t="shared" si="0"/>
        <v>11.66</v>
      </c>
      <c r="D20" s="270">
        <f t="shared" si="1"/>
        <v>11.66</v>
      </c>
      <c r="E20" s="270">
        <v>11.66</v>
      </c>
      <c r="F20" s="270"/>
      <c r="G20" s="270"/>
    </row>
    <row r="21" spans="1:7" ht="13.5" customHeight="1">
      <c r="A21" s="212" t="s">
        <v>128</v>
      </c>
      <c r="B21" s="212" t="s">
        <v>129</v>
      </c>
      <c r="C21" s="270">
        <f t="shared" si="0"/>
        <v>11.66</v>
      </c>
      <c r="D21" s="270">
        <f t="shared" si="1"/>
        <v>11.66</v>
      </c>
      <c r="E21" s="270">
        <v>11.66</v>
      </c>
      <c r="F21" s="270"/>
      <c r="G21" s="270"/>
    </row>
    <row r="22" spans="1:7" ht="13.5" customHeight="1">
      <c r="A22" s="212" t="s">
        <v>130</v>
      </c>
      <c r="B22" s="212" t="s">
        <v>131</v>
      </c>
      <c r="C22" s="270">
        <f t="shared" si="0"/>
        <v>11.66</v>
      </c>
      <c r="D22" s="270">
        <f t="shared" si="1"/>
        <v>11.66</v>
      </c>
      <c r="E22" s="270">
        <v>11.66</v>
      </c>
      <c r="F22" s="270"/>
      <c r="G22" s="270"/>
    </row>
    <row r="23" spans="1:7" ht="13.5" customHeight="1">
      <c r="A23" s="212" t="s">
        <v>132</v>
      </c>
      <c r="B23" s="212" t="s">
        <v>133</v>
      </c>
      <c r="C23" s="270">
        <f t="shared" si="0"/>
        <v>52.41</v>
      </c>
      <c r="D23" s="270">
        <f t="shared" si="1"/>
        <v>52.41</v>
      </c>
      <c r="E23" s="270">
        <v>50.54</v>
      </c>
      <c r="F23" s="270">
        <v>1.87</v>
      </c>
      <c r="G23" s="270"/>
    </row>
    <row r="24" spans="1:7" ht="13.5" customHeight="1">
      <c r="A24" s="212" t="s">
        <v>134</v>
      </c>
      <c r="B24" s="212" t="s">
        <v>135</v>
      </c>
      <c r="C24" s="270">
        <f t="shared" si="0"/>
        <v>52.41</v>
      </c>
      <c r="D24" s="270">
        <f t="shared" si="1"/>
        <v>52.41</v>
      </c>
      <c r="E24" s="270">
        <v>50.54</v>
      </c>
      <c r="F24" s="270">
        <v>1.87</v>
      </c>
      <c r="G24" s="270"/>
    </row>
    <row r="25" spans="1:7" ht="13.5" customHeight="1">
      <c r="A25" s="212" t="s">
        <v>136</v>
      </c>
      <c r="B25" s="212" t="s">
        <v>137</v>
      </c>
      <c r="C25" s="270">
        <f t="shared" si="0"/>
        <v>52.41</v>
      </c>
      <c r="D25" s="270">
        <f t="shared" si="1"/>
        <v>52.41</v>
      </c>
      <c r="E25" s="270">
        <v>50.54</v>
      </c>
      <c r="F25" s="270">
        <v>1.87</v>
      </c>
      <c r="G25" s="270"/>
    </row>
    <row r="26" spans="1:7" ht="13.5" customHeight="1">
      <c r="A26" s="212" t="s">
        <v>138</v>
      </c>
      <c r="B26" s="212" t="s">
        <v>139</v>
      </c>
      <c r="C26" s="270">
        <f t="shared" si="0"/>
        <v>369.22</v>
      </c>
      <c r="D26" s="270">
        <f t="shared" si="1"/>
        <v>368.22</v>
      </c>
      <c r="E26" s="270">
        <v>304.69</v>
      </c>
      <c r="F26" s="270">
        <v>63.53</v>
      </c>
      <c r="G26" s="270">
        <v>1</v>
      </c>
    </row>
    <row r="27" spans="1:7" ht="13.5" customHeight="1">
      <c r="A27" s="212" t="s">
        <v>142</v>
      </c>
      <c r="B27" s="212" t="s">
        <v>143</v>
      </c>
      <c r="C27" s="270">
        <f t="shared" si="0"/>
        <v>155.18</v>
      </c>
      <c r="D27" s="270">
        <f t="shared" si="1"/>
        <v>155.18</v>
      </c>
      <c r="E27" s="270">
        <v>98.88</v>
      </c>
      <c r="F27" s="270">
        <v>56.3</v>
      </c>
      <c r="G27" s="270"/>
    </row>
    <row r="28" spans="1:7" ht="13.5" customHeight="1">
      <c r="A28" s="212" t="s">
        <v>144</v>
      </c>
      <c r="B28" s="212" t="s">
        <v>145</v>
      </c>
      <c r="C28" s="270">
        <f t="shared" si="0"/>
        <v>155.18</v>
      </c>
      <c r="D28" s="270">
        <f t="shared" si="1"/>
        <v>155.18</v>
      </c>
      <c r="E28" s="270">
        <v>98.88</v>
      </c>
      <c r="F28" s="270">
        <v>56.3</v>
      </c>
      <c r="G28" s="270"/>
    </row>
    <row r="29" spans="1:7" ht="13.5" customHeight="1">
      <c r="A29" s="212" t="s">
        <v>146</v>
      </c>
      <c r="B29" s="212" t="s">
        <v>147</v>
      </c>
      <c r="C29" s="270">
        <f t="shared" si="0"/>
        <v>38.3</v>
      </c>
      <c r="D29" s="270">
        <f t="shared" si="1"/>
        <v>37.3</v>
      </c>
      <c r="E29" s="270">
        <v>35.93</v>
      </c>
      <c r="F29" s="270">
        <v>1.37</v>
      </c>
      <c r="G29" s="270">
        <v>1</v>
      </c>
    </row>
    <row r="30" spans="1:7" ht="13.5" customHeight="1">
      <c r="A30" s="212" t="s">
        <v>148</v>
      </c>
      <c r="B30" s="212" t="s">
        <v>149</v>
      </c>
      <c r="C30" s="270">
        <f t="shared" si="0"/>
        <v>38.3</v>
      </c>
      <c r="D30" s="270">
        <f t="shared" si="1"/>
        <v>37.3</v>
      </c>
      <c r="E30" s="270">
        <v>35.93</v>
      </c>
      <c r="F30" s="270">
        <v>1.37</v>
      </c>
      <c r="G30" s="270">
        <v>1</v>
      </c>
    </row>
    <row r="31" spans="1:7" ht="13.5" customHeight="1">
      <c r="A31" s="212" t="s">
        <v>150</v>
      </c>
      <c r="B31" s="212" t="s">
        <v>151</v>
      </c>
      <c r="C31" s="270">
        <f t="shared" si="0"/>
        <v>175.74</v>
      </c>
      <c r="D31" s="270">
        <f t="shared" si="1"/>
        <v>175.74</v>
      </c>
      <c r="E31" s="270">
        <v>169.88</v>
      </c>
      <c r="F31" s="270">
        <v>5.86</v>
      </c>
      <c r="G31" s="270"/>
    </row>
    <row r="32" spans="1:7" ht="13.5" customHeight="1">
      <c r="A32" s="212" t="s">
        <v>152</v>
      </c>
      <c r="B32" s="212" t="s">
        <v>153</v>
      </c>
      <c r="C32" s="270">
        <f t="shared" si="0"/>
        <v>175.74</v>
      </c>
      <c r="D32" s="270">
        <f t="shared" si="1"/>
        <v>175.74</v>
      </c>
      <c r="E32" s="270">
        <v>169.88</v>
      </c>
      <c r="F32" s="270">
        <v>5.86</v>
      </c>
      <c r="G32" s="270"/>
    </row>
    <row r="33" spans="1:7" ht="13.5" customHeight="1">
      <c r="A33" s="212" t="s">
        <v>154</v>
      </c>
      <c r="B33" s="212" t="s">
        <v>155</v>
      </c>
      <c r="C33" s="270">
        <f t="shared" si="0"/>
        <v>156.94</v>
      </c>
      <c r="D33" s="270">
        <f t="shared" si="1"/>
        <v>56.94</v>
      </c>
      <c r="E33" s="270">
        <v>55</v>
      </c>
      <c r="F33" s="270">
        <v>1.94</v>
      </c>
      <c r="G33" s="270">
        <v>100</v>
      </c>
    </row>
    <row r="34" spans="1:7" ht="13.5" customHeight="1">
      <c r="A34" s="212" t="s">
        <v>158</v>
      </c>
      <c r="B34" s="212" t="s">
        <v>159</v>
      </c>
      <c r="C34" s="270">
        <f t="shared" si="0"/>
        <v>156.94</v>
      </c>
      <c r="D34" s="270">
        <f t="shared" si="1"/>
        <v>56.94</v>
      </c>
      <c r="E34" s="270">
        <v>55</v>
      </c>
      <c r="F34" s="270">
        <v>1.94</v>
      </c>
      <c r="G34" s="270">
        <v>100</v>
      </c>
    </row>
    <row r="35" spans="1:7" ht="13.5" customHeight="1">
      <c r="A35" s="212" t="s">
        <v>160</v>
      </c>
      <c r="B35" s="212" t="s">
        <v>161</v>
      </c>
      <c r="C35" s="270">
        <f t="shared" si="0"/>
        <v>156.94</v>
      </c>
      <c r="D35" s="270">
        <f t="shared" si="1"/>
        <v>56.94</v>
      </c>
      <c r="E35" s="270">
        <v>55</v>
      </c>
      <c r="F35" s="270">
        <v>1.94</v>
      </c>
      <c r="G35" s="270">
        <v>100</v>
      </c>
    </row>
    <row r="36" spans="1:7" ht="13.5" customHeight="1">
      <c r="A36" s="212" t="s">
        <v>162</v>
      </c>
      <c r="B36" s="212" t="s">
        <v>163</v>
      </c>
      <c r="C36" s="270">
        <f t="shared" si="0"/>
        <v>507.6</v>
      </c>
      <c r="D36" s="270">
        <f t="shared" si="1"/>
        <v>204.60000000000002</v>
      </c>
      <c r="E36" s="270">
        <v>197.52</v>
      </c>
      <c r="F36" s="270">
        <v>7.08</v>
      </c>
      <c r="G36" s="270">
        <v>303</v>
      </c>
    </row>
    <row r="37" spans="1:7" ht="13.5" customHeight="1">
      <c r="A37" s="212" t="s">
        <v>164</v>
      </c>
      <c r="B37" s="212" t="s">
        <v>165</v>
      </c>
      <c r="C37" s="270">
        <f t="shared" si="0"/>
        <v>307.6</v>
      </c>
      <c r="D37" s="270">
        <f t="shared" si="1"/>
        <v>204.60000000000002</v>
      </c>
      <c r="E37" s="270">
        <v>197.52</v>
      </c>
      <c r="F37" s="270">
        <v>7.08</v>
      </c>
      <c r="G37" s="270">
        <v>103</v>
      </c>
    </row>
    <row r="38" spans="1:7" ht="13.5" customHeight="1">
      <c r="A38" s="212" t="s">
        <v>166</v>
      </c>
      <c r="B38" s="212" t="s">
        <v>167</v>
      </c>
      <c r="C38" s="270">
        <f t="shared" si="0"/>
        <v>307.6</v>
      </c>
      <c r="D38" s="270">
        <f t="shared" si="1"/>
        <v>204.60000000000002</v>
      </c>
      <c r="E38" s="270">
        <v>197.52</v>
      </c>
      <c r="F38" s="270">
        <v>7.08</v>
      </c>
      <c r="G38" s="270">
        <v>103</v>
      </c>
    </row>
    <row r="39" spans="1:7" ht="13.5" customHeight="1">
      <c r="A39" s="212" t="s">
        <v>170</v>
      </c>
      <c r="B39" s="212" t="s">
        <v>171</v>
      </c>
      <c r="C39" s="270">
        <f t="shared" si="0"/>
        <v>200</v>
      </c>
      <c r="D39" s="270"/>
      <c r="E39" s="270"/>
      <c r="F39" s="270"/>
      <c r="G39" s="270">
        <v>200</v>
      </c>
    </row>
    <row r="40" spans="1:7" ht="13.5" customHeight="1">
      <c r="A40" s="212" t="s">
        <v>172</v>
      </c>
      <c r="B40" s="212" t="s">
        <v>173</v>
      </c>
      <c r="C40" s="270">
        <f t="shared" si="0"/>
        <v>200</v>
      </c>
      <c r="D40" s="270"/>
      <c r="E40" s="270"/>
      <c r="F40" s="270"/>
      <c r="G40" s="270">
        <v>200</v>
      </c>
    </row>
    <row r="41" spans="1:7" ht="13.5" customHeight="1">
      <c r="A41" s="212" t="s">
        <v>174</v>
      </c>
      <c r="B41" s="212" t="s">
        <v>175</v>
      </c>
      <c r="C41" s="270">
        <f t="shared" si="0"/>
        <v>891.75</v>
      </c>
      <c r="D41" s="270">
        <f t="shared" si="1"/>
        <v>716.75</v>
      </c>
      <c r="E41" s="270">
        <v>661.58</v>
      </c>
      <c r="F41" s="270">
        <v>55.17</v>
      </c>
      <c r="G41" s="270">
        <v>175</v>
      </c>
    </row>
    <row r="42" spans="1:7" ht="13.5" customHeight="1">
      <c r="A42" s="212" t="s">
        <v>176</v>
      </c>
      <c r="B42" s="212" t="s">
        <v>177</v>
      </c>
      <c r="C42" s="270">
        <f t="shared" si="0"/>
        <v>323.79999999999995</v>
      </c>
      <c r="D42" s="270">
        <f t="shared" si="1"/>
        <v>318.79999999999995</v>
      </c>
      <c r="E42" s="270">
        <v>308.65</v>
      </c>
      <c r="F42" s="270">
        <v>10.15</v>
      </c>
      <c r="G42" s="270">
        <v>5</v>
      </c>
    </row>
    <row r="43" spans="1:7" ht="13.5" customHeight="1">
      <c r="A43" s="212" t="s">
        <v>178</v>
      </c>
      <c r="B43" s="212" t="s">
        <v>149</v>
      </c>
      <c r="C43" s="270">
        <f t="shared" si="0"/>
        <v>318.79999999999995</v>
      </c>
      <c r="D43" s="270">
        <f t="shared" si="1"/>
        <v>318.79999999999995</v>
      </c>
      <c r="E43" s="270">
        <v>308.65</v>
      </c>
      <c r="F43" s="270">
        <v>10.15</v>
      </c>
      <c r="G43" s="270"/>
    </row>
    <row r="44" spans="1:7" ht="13.5" customHeight="1">
      <c r="A44" s="212" t="s">
        <v>179</v>
      </c>
      <c r="B44" s="212" t="s">
        <v>180</v>
      </c>
      <c r="C44" s="270">
        <f t="shared" si="0"/>
        <v>5</v>
      </c>
      <c r="D44" s="270"/>
      <c r="E44" s="270"/>
      <c r="F44" s="270"/>
      <c r="G44" s="270">
        <v>5</v>
      </c>
    </row>
    <row r="45" spans="1:7" ht="13.5" customHeight="1">
      <c r="A45" s="212" t="s">
        <v>182</v>
      </c>
      <c r="B45" s="212" t="s">
        <v>183</v>
      </c>
      <c r="C45" s="270">
        <f t="shared" si="0"/>
        <v>50</v>
      </c>
      <c r="D45" s="270"/>
      <c r="E45" s="270"/>
      <c r="F45" s="270"/>
      <c r="G45" s="270">
        <v>50</v>
      </c>
    </row>
    <row r="46" spans="1:7" ht="13.5" customHeight="1">
      <c r="A46" s="212" t="s">
        <v>184</v>
      </c>
      <c r="B46" s="212" t="s">
        <v>185</v>
      </c>
      <c r="C46" s="270">
        <f t="shared" si="0"/>
        <v>50</v>
      </c>
      <c r="D46" s="270"/>
      <c r="E46" s="270"/>
      <c r="F46" s="270"/>
      <c r="G46" s="270">
        <v>50</v>
      </c>
    </row>
    <row r="47" spans="1:7" ht="13.5" customHeight="1">
      <c r="A47" s="212" t="s">
        <v>186</v>
      </c>
      <c r="B47" s="212" t="s">
        <v>187</v>
      </c>
      <c r="C47" s="270">
        <f t="shared" si="0"/>
        <v>100</v>
      </c>
      <c r="D47" s="270"/>
      <c r="E47" s="270"/>
      <c r="F47" s="270"/>
      <c r="G47" s="270">
        <v>100</v>
      </c>
    </row>
    <row r="48" spans="1:7" ht="13.5" customHeight="1">
      <c r="A48" s="212" t="s">
        <v>188</v>
      </c>
      <c r="B48" s="212" t="s">
        <v>189</v>
      </c>
      <c r="C48" s="270">
        <f t="shared" si="0"/>
        <v>100</v>
      </c>
      <c r="D48" s="270"/>
      <c r="E48" s="270"/>
      <c r="F48" s="270"/>
      <c r="G48" s="270">
        <v>100</v>
      </c>
    </row>
    <row r="49" spans="1:7" ht="13.5" customHeight="1">
      <c r="A49" s="212" t="s">
        <v>192</v>
      </c>
      <c r="B49" s="212" t="s">
        <v>193</v>
      </c>
      <c r="C49" s="270">
        <f t="shared" si="0"/>
        <v>20</v>
      </c>
      <c r="D49" s="270"/>
      <c r="E49" s="270"/>
      <c r="F49" s="270"/>
      <c r="G49" s="270">
        <v>20</v>
      </c>
    </row>
    <row r="50" spans="1:7" ht="13.5" customHeight="1">
      <c r="A50" s="212" t="s">
        <v>194</v>
      </c>
      <c r="B50" s="212" t="s">
        <v>195</v>
      </c>
      <c r="C50" s="270">
        <f t="shared" si="0"/>
        <v>20</v>
      </c>
      <c r="D50" s="270"/>
      <c r="E50" s="270"/>
      <c r="F50" s="270"/>
      <c r="G50" s="270">
        <v>20</v>
      </c>
    </row>
    <row r="51" spans="1:7" ht="13.5" customHeight="1">
      <c r="A51" s="212" t="s">
        <v>196</v>
      </c>
      <c r="B51" s="212" t="s">
        <v>197</v>
      </c>
      <c r="C51" s="270">
        <f t="shared" si="0"/>
        <v>397.95</v>
      </c>
      <c r="D51" s="270">
        <f t="shared" si="1"/>
        <v>397.95</v>
      </c>
      <c r="E51" s="270">
        <v>352.93</v>
      </c>
      <c r="F51" s="270">
        <v>45.02</v>
      </c>
      <c r="G51" s="270"/>
    </row>
    <row r="52" spans="1:7" ht="13.5" customHeight="1">
      <c r="A52" s="212" t="s">
        <v>198</v>
      </c>
      <c r="B52" s="212" t="s">
        <v>199</v>
      </c>
      <c r="C52" s="270">
        <f t="shared" si="0"/>
        <v>397.95</v>
      </c>
      <c r="D52" s="270">
        <f t="shared" si="1"/>
        <v>397.95</v>
      </c>
      <c r="E52" s="270">
        <v>352.93</v>
      </c>
      <c r="F52" s="270">
        <v>45.02</v>
      </c>
      <c r="G52" s="270"/>
    </row>
    <row r="53" spans="1:7" ht="13.5" customHeight="1">
      <c r="A53" s="212" t="s">
        <v>200</v>
      </c>
      <c r="B53" s="212" t="s">
        <v>201</v>
      </c>
      <c r="C53" s="270">
        <f t="shared" si="0"/>
        <v>40</v>
      </c>
      <c r="D53" s="270"/>
      <c r="E53" s="270"/>
      <c r="F53" s="270"/>
      <c r="G53" s="270">
        <v>40</v>
      </c>
    </row>
    <row r="54" spans="1:7" ht="13.5" customHeight="1">
      <c r="A54" s="212" t="s">
        <v>202</v>
      </c>
      <c r="B54" s="212" t="s">
        <v>203</v>
      </c>
      <c r="C54" s="270">
        <f t="shared" si="0"/>
        <v>40</v>
      </c>
      <c r="D54" s="270"/>
      <c r="E54" s="270"/>
      <c r="F54" s="270"/>
      <c r="G54" s="270">
        <v>40</v>
      </c>
    </row>
    <row r="55" spans="1:7" ht="13.5" customHeight="1">
      <c r="A55" s="212" t="s">
        <v>204</v>
      </c>
      <c r="B55" s="212" t="s">
        <v>205</v>
      </c>
      <c r="C55" s="270">
        <f t="shared" si="0"/>
        <v>40</v>
      </c>
      <c r="D55" s="270"/>
      <c r="E55" s="270"/>
      <c r="F55" s="270"/>
      <c r="G55" s="270">
        <v>40</v>
      </c>
    </row>
    <row r="56" spans="1:7" ht="18" customHeight="1">
      <c r="A56" s="178" t="s">
        <v>258</v>
      </c>
      <c r="B56" s="180" t="s">
        <v>258</v>
      </c>
      <c r="C56" s="271">
        <f t="shared" si="0"/>
        <v>3551.1200000000003</v>
      </c>
      <c r="D56" s="272">
        <f>D7+D20+D23+D26+D33+D36+D41</f>
        <v>2546.1200000000003</v>
      </c>
      <c r="E56" s="272">
        <f>E7+E20+E23+E26+E33+E36+E41</f>
        <v>2199.37</v>
      </c>
      <c r="F56" s="272">
        <f>F7+F20+F23+F26+F33+F36+F41</f>
        <v>346.75</v>
      </c>
      <c r="G56" s="271">
        <v>1005</v>
      </c>
    </row>
  </sheetData>
  <sheetProtection/>
  <mergeCells count="7">
    <mergeCell ref="A2:G2"/>
    <mergeCell ref="A3:D3"/>
    <mergeCell ref="A4:B4"/>
    <mergeCell ref="D4:F4"/>
    <mergeCell ref="A56:B56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6" sqref="D16"/>
    </sheetView>
  </sheetViews>
  <sheetFormatPr defaultColWidth="9.140625" defaultRowHeight="12.75"/>
  <cols>
    <col min="1" max="2" width="27.421875" style="249" customWidth="1"/>
    <col min="3" max="3" width="17.28125" style="250" customWidth="1"/>
    <col min="4" max="5" width="26.28125" style="251" customWidth="1"/>
    <col min="6" max="6" width="18.7109375" style="251" customWidth="1"/>
    <col min="7" max="7" width="9.140625" style="92" customWidth="1"/>
    <col min="8" max="16384" width="9.140625" style="92" customWidth="1"/>
  </cols>
  <sheetData>
    <row r="1" spans="1:6" ht="12" customHeight="1">
      <c r="A1" s="252"/>
      <c r="B1" s="252"/>
      <c r="C1" s="99"/>
      <c r="D1" s="92"/>
      <c r="E1" s="92"/>
      <c r="F1" s="253" t="s">
        <v>259</v>
      </c>
    </row>
    <row r="2" spans="1:6" ht="25.5" customHeight="1">
      <c r="A2" s="254" t="s">
        <v>260</v>
      </c>
      <c r="B2" s="254"/>
      <c r="C2" s="254"/>
      <c r="D2" s="254"/>
      <c r="E2" s="254"/>
      <c r="F2" s="254"/>
    </row>
    <row r="3" spans="1:6" ht="15.75" customHeight="1">
      <c r="A3" s="164" t="s">
        <v>3</v>
      </c>
      <c r="B3" s="252"/>
      <c r="C3" s="99"/>
      <c r="D3" s="92"/>
      <c r="E3" s="92"/>
      <c r="F3" s="253" t="s">
        <v>261</v>
      </c>
    </row>
    <row r="4" spans="1:6" s="248" customFormat="1" ht="19.5" customHeight="1">
      <c r="A4" s="255" t="s">
        <v>262</v>
      </c>
      <c r="B4" s="100" t="s">
        <v>263</v>
      </c>
      <c r="C4" s="101" t="s">
        <v>264</v>
      </c>
      <c r="D4" s="102"/>
      <c r="E4" s="166"/>
      <c r="F4" s="100" t="s">
        <v>265</v>
      </c>
    </row>
    <row r="5" spans="1:6" s="248" customFormat="1" ht="19.5" customHeight="1">
      <c r="A5" s="141"/>
      <c r="B5" s="103"/>
      <c r="C5" s="107" t="s">
        <v>55</v>
      </c>
      <c r="D5" s="107" t="s">
        <v>266</v>
      </c>
      <c r="E5" s="107" t="s">
        <v>267</v>
      </c>
      <c r="F5" s="103"/>
    </row>
    <row r="6" spans="1:6" s="248" customFormat="1" ht="18.75" customHeight="1">
      <c r="A6" s="256">
        <v>1</v>
      </c>
      <c r="B6" s="256">
        <v>2</v>
      </c>
      <c r="C6" s="257">
        <v>3</v>
      </c>
      <c r="D6" s="256">
        <v>4</v>
      </c>
      <c r="E6" s="256">
        <v>5</v>
      </c>
      <c r="F6" s="256">
        <v>6</v>
      </c>
    </row>
    <row r="7" spans="1:6" ht="18.75" customHeight="1">
      <c r="A7" s="258">
        <f>C7+F7</f>
        <v>33.870000000000005</v>
      </c>
      <c r="B7" s="258">
        <v>0</v>
      </c>
      <c r="C7" s="259">
        <v>8.73</v>
      </c>
      <c r="D7" s="258">
        <v>0</v>
      </c>
      <c r="E7" s="258">
        <v>8.73</v>
      </c>
      <c r="F7" s="258">
        <v>25.14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6"/>
  <sheetViews>
    <sheetView tabSelected="1" workbookViewId="0" topLeftCell="A4">
      <pane ySplit="5" topLeftCell="A10" activePane="bottomLeft" state="frozen"/>
      <selection pane="bottomLeft" activeCell="E16" sqref="E16"/>
    </sheetView>
  </sheetViews>
  <sheetFormatPr defaultColWidth="9.140625" defaultRowHeight="14.25" customHeight="1"/>
  <cols>
    <col min="1" max="1" width="19.7109375" style="158" customWidth="1"/>
    <col min="2" max="3" width="14.8515625" style="158" customWidth="1"/>
    <col min="4" max="5" width="15.140625" style="158" bestFit="1" customWidth="1"/>
    <col min="6" max="6" width="14.28125" style="158" customWidth="1"/>
    <col min="7" max="7" width="17.7109375" style="158" customWidth="1"/>
    <col min="8" max="9" width="12.140625" style="99" customWidth="1"/>
    <col min="10" max="10" width="14.57421875" style="99" customWidth="1"/>
    <col min="11" max="24" width="12.140625" style="99" customWidth="1"/>
    <col min="25" max="25" width="9.140625" style="92" customWidth="1"/>
    <col min="26" max="16384" width="9.140625" style="92" customWidth="1"/>
  </cols>
  <sheetData>
    <row r="1" ht="12" customHeight="1">
      <c r="X1" s="247" t="s">
        <v>268</v>
      </c>
    </row>
    <row r="2" spans="1:24" ht="39" customHeight="1">
      <c r="A2" s="163" t="s">
        <v>269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18" customHeight="1">
      <c r="A3" s="164" t="s">
        <v>3</v>
      </c>
      <c r="H3" s="92"/>
      <c r="I3" s="92"/>
      <c r="J3" s="92"/>
      <c r="K3" s="92"/>
      <c r="L3" s="92"/>
      <c r="M3" s="92"/>
      <c r="N3" s="92"/>
      <c r="O3" s="92"/>
      <c r="P3" s="92"/>
      <c r="Q3" s="92"/>
      <c r="X3" s="98" t="s">
        <v>4</v>
      </c>
    </row>
    <row r="4" spans="1:24" ht="14.25">
      <c r="A4" s="242" t="s">
        <v>270</v>
      </c>
      <c r="B4" s="242" t="s">
        <v>271</v>
      </c>
      <c r="C4" s="242" t="s">
        <v>272</v>
      </c>
      <c r="D4" s="242" t="s">
        <v>273</v>
      </c>
      <c r="E4" s="242" t="s">
        <v>274</v>
      </c>
      <c r="F4" s="242" t="s">
        <v>275</v>
      </c>
      <c r="G4" s="242" t="s">
        <v>276</v>
      </c>
      <c r="H4" s="118" t="s">
        <v>277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4.25">
      <c r="A5" s="242"/>
      <c r="B5" s="242"/>
      <c r="C5" s="242"/>
      <c r="D5" s="242"/>
      <c r="E5" s="242"/>
      <c r="F5" s="242"/>
      <c r="G5" s="242"/>
      <c r="H5" s="118" t="s">
        <v>278</v>
      </c>
      <c r="I5" s="118" t="s">
        <v>279</v>
      </c>
      <c r="J5" s="118"/>
      <c r="K5" s="118"/>
      <c r="L5" s="118"/>
      <c r="M5" s="118"/>
      <c r="N5" s="118"/>
      <c r="O5" s="119" t="s">
        <v>280</v>
      </c>
      <c r="P5" s="119"/>
      <c r="Q5" s="119"/>
      <c r="R5" s="118" t="s">
        <v>59</v>
      </c>
      <c r="S5" s="118" t="s">
        <v>60</v>
      </c>
      <c r="T5" s="118"/>
      <c r="U5" s="118"/>
      <c r="V5" s="118"/>
      <c r="W5" s="118"/>
      <c r="X5" s="118"/>
    </row>
    <row r="6" spans="1:24" ht="13.5" customHeight="1">
      <c r="A6" s="242"/>
      <c r="B6" s="242"/>
      <c r="C6" s="242"/>
      <c r="D6" s="242"/>
      <c r="E6" s="242"/>
      <c r="F6" s="242"/>
      <c r="G6" s="242"/>
      <c r="H6" s="118"/>
      <c r="I6" s="118" t="s">
        <v>281</v>
      </c>
      <c r="J6" s="118"/>
      <c r="K6" s="118" t="s">
        <v>282</v>
      </c>
      <c r="L6" s="118" t="s">
        <v>283</v>
      </c>
      <c r="M6" s="118" t="s">
        <v>284</v>
      </c>
      <c r="N6" s="118" t="s">
        <v>285</v>
      </c>
      <c r="O6" s="195" t="s">
        <v>56</v>
      </c>
      <c r="P6" s="195" t="s">
        <v>57</v>
      </c>
      <c r="Q6" s="195" t="s">
        <v>58</v>
      </c>
      <c r="R6" s="118"/>
      <c r="S6" s="118" t="s">
        <v>55</v>
      </c>
      <c r="T6" s="118" t="s">
        <v>61</v>
      </c>
      <c r="U6" s="118" t="s">
        <v>62</v>
      </c>
      <c r="V6" s="118" t="s">
        <v>63</v>
      </c>
      <c r="W6" s="118" t="s">
        <v>64</v>
      </c>
      <c r="X6" s="118" t="s">
        <v>65</v>
      </c>
    </row>
    <row r="7" spans="1:24" ht="28.5">
      <c r="A7" s="242"/>
      <c r="B7" s="242"/>
      <c r="C7" s="242"/>
      <c r="D7" s="242"/>
      <c r="E7" s="242"/>
      <c r="F7" s="242"/>
      <c r="G7" s="242"/>
      <c r="H7" s="118"/>
      <c r="I7" s="118" t="s">
        <v>55</v>
      </c>
      <c r="J7" s="118" t="s">
        <v>286</v>
      </c>
      <c r="K7" s="118"/>
      <c r="L7" s="118"/>
      <c r="M7" s="118"/>
      <c r="N7" s="118"/>
      <c r="O7" s="204"/>
      <c r="P7" s="204"/>
      <c r="Q7" s="204"/>
      <c r="R7" s="118"/>
      <c r="S7" s="118"/>
      <c r="T7" s="118"/>
      <c r="U7" s="118"/>
      <c r="V7" s="118"/>
      <c r="W7" s="118"/>
      <c r="X7" s="118"/>
    </row>
    <row r="8" spans="1:24" ht="13.5" customHeight="1">
      <c r="A8" s="243" t="s">
        <v>251</v>
      </c>
      <c r="B8" s="243" t="s">
        <v>252</v>
      </c>
      <c r="C8" s="243" t="s">
        <v>253</v>
      </c>
      <c r="D8" s="243" t="s">
        <v>254</v>
      </c>
      <c r="E8" s="243" t="s">
        <v>255</v>
      </c>
      <c r="F8" s="243" t="s">
        <v>256</v>
      </c>
      <c r="G8" s="243" t="s">
        <v>257</v>
      </c>
      <c r="H8" s="243" t="s">
        <v>287</v>
      </c>
      <c r="I8" s="243" t="s">
        <v>288</v>
      </c>
      <c r="J8" s="243" t="s">
        <v>289</v>
      </c>
      <c r="K8" s="243" t="s">
        <v>290</v>
      </c>
      <c r="L8" s="243" t="s">
        <v>291</v>
      </c>
      <c r="M8" s="243" t="s">
        <v>292</v>
      </c>
      <c r="N8" s="243" t="s">
        <v>293</v>
      </c>
      <c r="O8" s="243" t="s">
        <v>294</v>
      </c>
      <c r="P8" s="243" t="s">
        <v>295</v>
      </c>
      <c r="Q8" s="243" t="s">
        <v>296</v>
      </c>
      <c r="R8" s="243" t="s">
        <v>297</v>
      </c>
      <c r="S8" s="243" t="s">
        <v>298</v>
      </c>
      <c r="T8" s="243" t="s">
        <v>299</v>
      </c>
      <c r="U8" s="243" t="s">
        <v>300</v>
      </c>
      <c r="V8" s="243" t="s">
        <v>301</v>
      </c>
      <c r="W8" s="243" t="s">
        <v>302</v>
      </c>
      <c r="X8" s="243" t="s">
        <v>303</v>
      </c>
    </row>
    <row r="9" spans="1:24" ht="36.75" customHeight="1">
      <c r="A9" s="244" t="s">
        <v>67</v>
      </c>
      <c r="B9" s="244"/>
      <c r="C9" s="244"/>
      <c r="D9" s="244"/>
      <c r="E9" s="244"/>
      <c r="F9" s="244"/>
      <c r="G9" s="244"/>
      <c r="H9" s="245">
        <f>SUM(I9+O9)</f>
        <v>2585.99</v>
      </c>
      <c r="I9" s="245">
        <v>2546.12</v>
      </c>
      <c r="J9" s="243"/>
      <c r="K9" s="243"/>
      <c r="L9" s="243"/>
      <c r="M9" s="245">
        <v>2546.12</v>
      </c>
      <c r="N9" s="243"/>
      <c r="O9" s="246" t="s">
        <v>304</v>
      </c>
      <c r="P9" s="243"/>
      <c r="Q9" s="243"/>
      <c r="R9" s="243"/>
      <c r="S9" s="243"/>
      <c r="T9" s="243"/>
      <c r="U9" s="243"/>
      <c r="V9" s="243"/>
      <c r="W9" s="243"/>
      <c r="X9" s="243"/>
    </row>
    <row r="10" spans="1:24" ht="36.75" customHeight="1">
      <c r="A10" s="244" t="s">
        <v>69</v>
      </c>
      <c r="B10" s="244" t="s">
        <v>305</v>
      </c>
      <c r="C10" s="244" t="s">
        <v>305</v>
      </c>
      <c r="D10" s="244" t="s">
        <v>305</v>
      </c>
      <c r="E10" s="244" t="s">
        <v>305</v>
      </c>
      <c r="F10" s="244" t="s">
        <v>305</v>
      </c>
      <c r="G10" s="244" t="s">
        <v>305</v>
      </c>
      <c r="H10" s="245">
        <f aca="true" t="shared" si="0" ref="H10:H41">SUM(I10+O10)</f>
        <v>1707.84</v>
      </c>
      <c r="I10" s="245">
        <v>1668.57</v>
      </c>
      <c r="J10" s="243"/>
      <c r="K10" s="243"/>
      <c r="L10" s="243"/>
      <c r="M10" s="245">
        <v>1668.57</v>
      </c>
      <c r="N10" s="243"/>
      <c r="O10" s="246" t="s">
        <v>306</v>
      </c>
      <c r="P10" s="243"/>
      <c r="Q10" s="243"/>
      <c r="R10" s="243"/>
      <c r="S10" s="243"/>
      <c r="T10" s="243"/>
      <c r="U10" s="243"/>
      <c r="V10" s="243"/>
      <c r="W10" s="243"/>
      <c r="X10" s="243"/>
    </row>
    <row r="11" spans="1:24" ht="36.75" customHeight="1">
      <c r="A11" s="244" t="s">
        <v>307</v>
      </c>
      <c r="B11" s="244" t="s">
        <v>308</v>
      </c>
      <c r="C11" s="244" t="s">
        <v>309</v>
      </c>
      <c r="D11" s="244" t="s">
        <v>108</v>
      </c>
      <c r="E11" s="244" t="s">
        <v>310</v>
      </c>
      <c r="F11" s="244" t="s">
        <v>311</v>
      </c>
      <c r="G11" s="244" t="s">
        <v>312</v>
      </c>
      <c r="H11" s="245">
        <f t="shared" si="0"/>
        <v>108.31</v>
      </c>
      <c r="I11" s="245">
        <v>108.31</v>
      </c>
      <c r="J11" s="243"/>
      <c r="K11" s="243"/>
      <c r="L11" s="243"/>
      <c r="M11" s="245">
        <v>108.31</v>
      </c>
      <c r="N11" s="243"/>
      <c r="O11" s="246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1:24" ht="36.75" customHeight="1">
      <c r="A12" s="244" t="s">
        <v>307</v>
      </c>
      <c r="B12" s="244" t="s">
        <v>313</v>
      </c>
      <c r="C12" s="244" t="s">
        <v>314</v>
      </c>
      <c r="D12" s="244" t="s">
        <v>108</v>
      </c>
      <c r="E12" s="244" t="s">
        <v>310</v>
      </c>
      <c r="F12" s="244" t="s">
        <v>315</v>
      </c>
      <c r="G12" s="244" t="s">
        <v>316</v>
      </c>
      <c r="H12" s="245">
        <f t="shared" si="0"/>
        <v>132.44</v>
      </c>
      <c r="I12" s="245">
        <v>132.44</v>
      </c>
      <c r="J12" s="243"/>
      <c r="K12" s="243"/>
      <c r="L12" s="243"/>
      <c r="M12" s="245">
        <v>132.44</v>
      </c>
      <c r="N12" s="243"/>
      <c r="O12" s="246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1:24" ht="36.75" customHeight="1">
      <c r="A13" s="244" t="s">
        <v>307</v>
      </c>
      <c r="B13" s="244" t="s">
        <v>317</v>
      </c>
      <c r="C13" s="244" t="s">
        <v>318</v>
      </c>
      <c r="D13" s="244" t="s">
        <v>108</v>
      </c>
      <c r="E13" s="244" t="s">
        <v>310</v>
      </c>
      <c r="F13" s="244" t="s">
        <v>315</v>
      </c>
      <c r="G13" s="244" t="s">
        <v>316</v>
      </c>
      <c r="H13" s="245">
        <f t="shared" si="0"/>
        <v>34.35</v>
      </c>
      <c r="I13" s="245">
        <v>34.35</v>
      </c>
      <c r="J13" s="243"/>
      <c r="K13" s="243"/>
      <c r="L13" s="243"/>
      <c r="M13" s="245">
        <v>34.35</v>
      </c>
      <c r="N13" s="243"/>
      <c r="O13" s="246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1:24" ht="27.75" customHeight="1">
      <c r="A14" s="244" t="s">
        <v>307</v>
      </c>
      <c r="B14" s="244" t="s">
        <v>319</v>
      </c>
      <c r="C14" s="244" t="s">
        <v>320</v>
      </c>
      <c r="D14" s="244" t="s">
        <v>108</v>
      </c>
      <c r="E14" s="244" t="s">
        <v>310</v>
      </c>
      <c r="F14" s="244" t="s">
        <v>315</v>
      </c>
      <c r="G14" s="244" t="s">
        <v>316</v>
      </c>
      <c r="H14" s="245">
        <f t="shared" si="0"/>
        <v>19.2</v>
      </c>
      <c r="I14" s="245">
        <v>19.2</v>
      </c>
      <c r="J14" s="243"/>
      <c r="K14" s="243"/>
      <c r="L14" s="243"/>
      <c r="M14" s="245">
        <v>19.2</v>
      </c>
      <c r="N14" s="243"/>
      <c r="O14" s="246"/>
      <c r="P14" s="243"/>
      <c r="Q14" s="243"/>
      <c r="R14" s="243"/>
      <c r="S14" s="243"/>
      <c r="T14" s="243"/>
      <c r="U14" s="243"/>
      <c r="V14" s="243"/>
      <c r="W14" s="243"/>
      <c r="X14" s="243"/>
    </row>
    <row r="15" spans="1:24" ht="37.5" customHeight="1">
      <c r="A15" s="244" t="s">
        <v>307</v>
      </c>
      <c r="B15" s="244" t="s">
        <v>321</v>
      </c>
      <c r="C15" s="244" t="s">
        <v>322</v>
      </c>
      <c r="D15" s="244" t="s">
        <v>108</v>
      </c>
      <c r="E15" s="244" t="s">
        <v>310</v>
      </c>
      <c r="F15" s="244" t="s">
        <v>315</v>
      </c>
      <c r="G15" s="244" t="s">
        <v>316</v>
      </c>
      <c r="H15" s="245">
        <f t="shared" si="0"/>
        <v>76.8</v>
      </c>
      <c r="I15" s="245">
        <v>76.8</v>
      </c>
      <c r="J15" s="243"/>
      <c r="K15" s="243"/>
      <c r="L15" s="243"/>
      <c r="M15" s="245">
        <v>76.8</v>
      </c>
      <c r="N15" s="243"/>
      <c r="O15" s="246"/>
      <c r="P15" s="243"/>
      <c r="Q15" s="243"/>
      <c r="R15" s="243"/>
      <c r="S15" s="243"/>
      <c r="T15" s="243"/>
      <c r="U15" s="243"/>
      <c r="V15" s="243"/>
      <c r="W15" s="243"/>
      <c r="X15" s="243"/>
    </row>
    <row r="16" spans="1:24" ht="37.5" customHeight="1">
      <c r="A16" s="244" t="s">
        <v>307</v>
      </c>
      <c r="B16" s="244" t="s">
        <v>323</v>
      </c>
      <c r="C16" s="244" t="s">
        <v>324</v>
      </c>
      <c r="D16" s="244" t="s">
        <v>108</v>
      </c>
      <c r="E16" s="244" t="s">
        <v>310</v>
      </c>
      <c r="F16" s="244" t="s">
        <v>325</v>
      </c>
      <c r="G16" s="244" t="s">
        <v>326</v>
      </c>
      <c r="H16" s="245">
        <f t="shared" si="0"/>
        <v>9.03</v>
      </c>
      <c r="I16" s="245">
        <v>9.03</v>
      </c>
      <c r="J16" s="243"/>
      <c r="K16" s="243"/>
      <c r="L16" s="243"/>
      <c r="M16" s="245">
        <v>9.03</v>
      </c>
      <c r="N16" s="243"/>
      <c r="O16" s="246"/>
      <c r="P16" s="243"/>
      <c r="Q16" s="243"/>
      <c r="R16" s="243"/>
      <c r="S16" s="243"/>
      <c r="T16" s="243"/>
      <c r="U16" s="243"/>
      <c r="V16" s="243"/>
      <c r="W16" s="243"/>
      <c r="X16" s="243"/>
    </row>
    <row r="17" spans="1:24" ht="37.5" customHeight="1">
      <c r="A17" s="244" t="s">
        <v>307</v>
      </c>
      <c r="B17" s="244" t="s">
        <v>327</v>
      </c>
      <c r="C17" s="244" t="s">
        <v>328</v>
      </c>
      <c r="D17" s="244" t="s">
        <v>108</v>
      </c>
      <c r="E17" s="244" t="s">
        <v>310</v>
      </c>
      <c r="F17" s="244" t="s">
        <v>329</v>
      </c>
      <c r="G17" s="244" t="s">
        <v>328</v>
      </c>
      <c r="H17" s="245">
        <f t="shared" si="0"/>
        <v>149.4</v>
      </c>
      <c r="I17" s="245">
        <v>149.4</v>
      </c>
      <c r="J17" s="243"/>
      <c r="K17" s="243"/>
      <c r="L17" s="243"/>
      <c r="M17" s="245">
        <v>149.4</v>
      </c>
      <c r="N17" s="243"/>
      <c r="O17" s="246"/>
      <c r="P17" s="243"/>
      <c r="Q17" s="243"/>
      <c r="R17" s="243"/>
      <c r="S17" s="243"/>
      <c r="T17" s="243"/>
      <c r="U17" s="243"/>
      <c r="V17" s="243"/>
      <c r="W17" s="243"/>
      <c r="X17" s="243"/>
    </row>
    <row r="18" spans="1:24" ht="37.5" customHeight="1">
      <c r="A18" s="244" t="s">
        <v>307</v>
      </c>
      <c r="B18" s="244" t="s">
        <v>327</v>
      </c>
      <c r="C18" s="244" t="s">
        <v>328</v>
      </c>
      <c r="D18" s="244" t="s">
        <v>108</v>
      </c>
      <c r="E18" s="244" t="s">
        <v>310</v>
      </c>
      <c r="F18" s="244" t="s">
        <v>329</v>
      </c>
      <c r="G18" s="244" t="s">
        <v>328</v>
      </c>
      <c r="H18" s="245">
        <f t="shared" si="0"/>
        <v>3.6</v>
      </c>
      <c r="I18" s="245">
        <v>3.6</v>
      </c>
      <c r="J18" s="243"/>
      <c r="K18" s="243"/>
      <c r="L18" s="243"/>
      <c r="M18" s="245">
        <v>3.6</v>
      </c>
      <c r="N18" s="243"/>
      <c r="O18" s="246"/>
      <c r="P18" s="243"/>
      <c r="Q18" s="243"/>
      <c r="R18" s="243"/>
      <c r="S18" s="243"/>
      <c r="T18" s="243"/>
      <c r="U18" s="243"/>
      <c r="V18" s="243"/>
      <c r="W18" s="243"/>
      <c r="X18" s="243"/>
    </row>
    <row r="19" spans="1:24" ht="37.5" customHeight="1">
      <c r="A19" s="244" t="s">
        <v>307</v>
      </c>
      <c r="B19" s="244" t="s">
        <v>327</v>
      </c>
      <c r="C19" s="244" t="s">
        <v>328</v>
      </c>
      <c r="D19" s="244" t="s">
        <v>130</v>
      </c>
      <c r="E19" s="244" t="s">
        <v>330</v>
      </c>
      <c r="F19" s="244" t="s">
        <v>329</v>
      </c>
      <c r="G19" s="244" t="s">
        <v>328</v>
      </c>
      <c r="H19" s="245">
        <f t="shared" si="0"/>
        <v>1.34</v>
      </c>
      <c r="I19" s="245">
        <v>1.34</v>
      </c>
      <c r="J19" s="243"/>
      <c r="K19" s="243"/>
      <c r="L19" s="243"/>
      <c r="M19" s="245">
        <v>1.34</v>
      </c>
      <c r="N19" s="243"/>
      <c r="O19" s="246"/>
      <c r="P19" s="243"/>
      <c r="Q19" s="243"/>
      <c r="R19" s="243"/>
      <c r="S19" s="243"/>
      <c r="T19" s="243"/>
      <c r="U19" s="243"/>
      <c r="V19" s="243"/>
      <c r="W19" s="243"/>
      <c r="X19" s="243"/>
    </row>
    <row r="20" spans="1:24" ht="37.5" customHeight="1">
      <c r="A20" s="244" t="s">
        <v>307</v>
      </c>
      <c r="B20" s="244" t="s">
        <v>327</v>
      </c>
      <c r="C20" s="244" t="s">
        <v>328</v>
      </c>
      <c r="D20" s="244" t="s">
        <v>130</v>
      </c>
      <c r="E20" s="244" t="s">
        <v>330</v>
      </c>
      <c r="F20" s="244" t="s">
        <v>329</v>
      </c>
      <c r="G20" s="244" t="s">
        <v>328</v>
      </c>
      <c r="H20" s="245">
        <f t="shared" si="0"/>
        <v>1.01</v>
      </c>
      <c r="I20" s="245">
        <v>1.01</v>
      </c>
      <c r="J20" s="243"/>
      <c r="K20" s="243"/>
      <c r="L20" s="243"/>
      <c r="M20" s="245">
        <v>1.01</v>
      </c>
      <c r="N20" s="243"/>
      <c r="O20" s="246"/>
      <c r="P20" s="243"/>
      <c r="Q20" s="243"/>
      <c r="R20" s="243"/>
      <c r="S20" s="243"/>
      <c r="T20" s="243"/>
      <c r="U20" s="243"/>
      <c r="V20" s="243"/>
      <c r="W20" s="243"/>
      <c r="X20" s="243"/>
    </row>
    <row r="21" spans="1:24" ht="37.5" customHeight="1">
      <c r="A21" s="244" t="s">
        <v>307</v>
      </c>
      <c r="B21" s="244" t="s">
        <v>327</v>
      </c>
      <c r="C21" s="244" t="s">
        <v>328</v>
      </c>
      <c r="D21" s="244" t="s">
        <v>130</v>
      </c>
      <c r="E21" s="244" t="s">
        <v>330</v>
      </c>
      <c r="F21" s="244" t="s">
        <v>329</v>
      </c>
      <c r="G21" s="244" t="s">
        <v>328</v>
      </c>
      <c r="H21" s="245">
        <f t="shared" si="0"/>
        <v>4.47</v>
      </c>
      <c r="I21" s="245">
        <v>4.47</v>
      </c>
      <c r="J21" s="243"/>
      <c r="K21" s="243"/>
      <c r="L21" s="243"/>
      <c r="M21" s="245">
        <v>4.47</v>
      </c>
      <c r="N21" s="243"/>
      <c r="O21" s="246"/>
      <c r="P21" s="243"/>
      <c r="Q21" s="243"/>
      <c r="R21" s="243"/>
      <c r="S21" s="243"/>
      <c r="T21" s="243"/>
      <c r="U21" s="243"/>
      <c r="V21" s="243"/>
      <c r="W21" s="243"/>
      <c r="X21" s="243"/>
    </row>
    <row r="22" spans="1:24" ht="37.5" customHeight="1">
      <c r="A22" s="244" t="s">
        <v>307</v>
      </c>
      <c r="B22" s="244" t="s">
        <v>327</v>
      </c>
      <c r="C22" s="244" t="s">
        <v>328</v>
      </c>
      <c r="D22" s="244" t="s">
        <v>130</v>
      </c>
      <c r="E22" s="244" t="s">
        <v>330</v>
      </c>
      <c r="F22" s="244" t="s">
        <v>329</v>
      </c>
      <c r="G22" s="244" t="s">
        <v>328</v>
      </c>
      <c r="H22" s="245">
        <f t="shared" si="0"/>
        <v>1.35</v>
      </c>
      <c r="I22" s="245">
        <v>1.35</v>
      </c>
      <c r="J22" s="243"/>
      <c r="K22" s="243"/>
      <c r="L22" s="243"/>
      <c r="M22" s="245">
        <v>1.35</v>
      </c>
      <c r="N22" s="243"/>
      <c r="O22" s="246"/>
      <c r="P22" s="243"/>
      <c r="Q22" s="243"/>
      <c r="R22" s="243"/>
      <c r="S22" s="243"/>
      <c r="T22" s="243"/>
      <c r="U22" s="243"/>
      <c r="V22" s="243"/>
      <c r="W22" s="243"/>
      <c r="X22" s="243"/>
    </row>
    <row r="23" spans="1:24" ht="37.5" customHeight="1">
      <c r="A23" s="244" t="s">
        <v>307</v>
      </c>
      <c r="B23" s="244" t="s">
        <v>327</v>
      </c>
      <c r="C23" s="244" t="s">
        <v>328</v>
      </c>
      <c r="D23" s="244" t="s">
        <v>130</v>
      </c>
      <c r="E23" s="244" t="s">
        <v>330</v>
      </c>
      <c r="F23" s="244" t="s">
        <v>329</v>
      </c>
      <c r="G23" s="244" t="s">
        <v>328</v>
      </c>
      <c r="H23" s="245">
        <f t="shared" si="0"/>
        <v>3.5</v>
      </c>
      <c r="I23" s="245">
        <v>3.5</v>
      </c>
      <c r="J23" s="243"/>
      <c r="K23" s="243"/>
      <c r="L23" s="243"/>
      <c r="M23" s="245">
        <v>3.5</v>
      </c>
      <c r="N23" s="243"/>
      <c r="O23" s="246"/>
      <c r="P23" s="243"/>
      <c r="Q23" s="243"/>
      <c r="R23" s="243"/>
      <c r="S23" s="243"/>
      <c r="T23" s="243"/>
      <c r="U23" s="243"/>
      <c r="V23" s="243"/>
      <c r="W23" s="243"/>
      <c r="X23" s="243"/>
    </row>
    <row r="24" spans="1:24" ht="37.5" customHeight="1">
      <c r="A24" s="244" t="s">
        <v>307</v>
      </c>
      <c r="B24" s="244" t="s">
        <v>327</v>
      </c>
      <c r="C24" s="244" t="s">
        <v>328</v>
      </c>
      <c r="D24" s="244" t="s">
        <v>144</v>
      </c>
      <c r="E24" s="244" t="s">
        <v>331</v>
      </c>
      <c r="F24" s="244" t="s">
        <v>329</v>
      </c>
      <c r="G24" s="244" t="s">
        <v>328</v>
      </c>
      <c r="H24" s="245">
        <f t="shared" si="0"/>
        <v>4.92</v>
      </c>
      <c r="I24" s="245">
        <v>4.92</v>
      </c>
      <c r="J24" s="243"/>
      <c r="K24" s="243"/>
      <c r="L24" s="243"/>
      <c r="M24" s="245">
        <v>4.92</v>
      </c>
      <c r="N24" s="243"/>
      <c r="O24" s="246"/>
      <c r="P24" s="243"/>
      <c r="Q24" s="243"/>
      <c r="R24" s="243"/>
      <c r="S24" s="243"/>
      <c r="T24" s="243"/>
      <c r="U24" s="243"/>
      <c r="V24" s="243"/>
      <c r="W24" s="243"/>
      <c r="X24" s="243"/>
    </row>
    <row r="25" spans="1:24" ht="37.5" customHeight="1">
      <c r="A25" s="244" t="s">
        <v>307</v>
      </c>
      <c r="B25" s="244" t="s">
        <v>327</v>
      </c>
      <c r="C25" s="244" t="s">
        <v>328</v>
      </c>
      <c r="D25" s="244" t="s">
        <v>144</v>
      </c>
      <c r="E25" s="244" t="s">
        <v>331</v>
      </c>
      <c r="F25" s="244" t="s">
        <v>329</v>
      </c>
      <c r="G25" s="244" t="s">
        <v>328</v>
      </c>
      <c r="H25" s="245">
        <f t="shared" si="0"/>
        <v>9</v>
      </c>
      <c r="I25" s="245">
        <v>9</v>
      </c>
      <c r="J25" s="243"/>
      <c r="K25" s="243"/>
      <c r="L25" s="243"/>
      <c r="M25" s="245">
        <v>9</v>
      </c>
      <c r="N25" s="243"/>
      <c r="O25" s="246"/>
      <c r="P25" s="243"/>
      <c r="Q25" s="243"/>
      <c r="R25" s="243"/>
      <c r="S25" s="243"/>
      <c r="T25" s="243"/>
      <c r="U25" s="243"/>
      <c r="V25" s="243"/>
      <c r="W25" s="243"/>
      <c r="X25" s="243"/>
    </row>
    <row r="26" spans="1:24" ht="37.5" customHeight="1">
      <c r="A26" s="244" t="s">
        <v>307</v>
      </c>
      <c r="B26" s="244" t="s">
        <v>327</v>
      </c>
      <c r="C26" s="244" t="s">
        <v>328</v>
      </c>
      <c r="D26" s="244" t="s">
        <v>144</v>
      </c>
      <c r="E26" s="244" t="s">
        <v>331</v>
      </c>
      <c r="F26" s="244" t="s">
        <v>329</v>
      </c>
      <c r="G26" s="244" t="s">
        <v>328</v>
      </c>
      <c r="H26" s="245">
        <f t="shared" si="0"/>
        <v>4.68</v>
      </c>
      <c r="I26" s="245">
        <v>4.68</v>
      </c>
      <c r="J26" s="243"/>
      <c r="K26" s="243"/>
      <c r="L26" s="243"/>
      <c r="M26" s="245">
        <v>4.68</v>
      </c>
      <c r="N26" s="243"/>
      <c r="O26" s="246"/>
      <c r="P26" s="243"/>
      <c r="Q26" s="243"/>
      <c r="R26" s="243"/>
      <c r="S26" s="243"/>
      <c r="T26" s="243"/>
      <c r="U26" s="243"/>
      <c r="V26" s="243"/>
      <c r="W26" s="243"/>
      <c r="X26" s="243"/>
    </row>
    <row r="27" spans="1:24" ht="37.5" customHeight="1">
      <c r="A27" s="244" t="s">
        <v>307</v>
      </c>
      <c r="B27" s="244" t="s">
        <v>327</v>
      </c>
      <c r="C27" s="244" t="s">
        <v>328</v>
      </c>
      <c r="D27" s="244" t="s">
        <v>144</v>
      </c>
      <c r="E27" s="244" t="s">
        <v>331</v>
      </c>
      <c r="F27" s="244" t="s">
        <v>329</v>
      </c>
      <c r="G27" s="244" t="s">
        <v>328</v>
      </c>
      <c r="H27" s="245">
        <f t="shared" si="0"/>
        <v>4.68</v>
      </c>
      <c r="I27" s="245">
        <v>4.68</v>
      </c>
      <c r="J27" s="243"/>
      <c r="K27" s="243"/>
      <c r="L27" s="243"/>
      <c r="M27" s="245">
        <v>4.68</v>
      </c>
      <c r="N27" s="243"/>
      <c r="O27" s="246"/>
      <c r="P27" s="243"/>
      <c r="Q27" s="243"/>
      <c r="R27" s="243"/>
      <c r="S27" s="243"/>
      <c r="T27" s="243"/>
      <c r="U27" s="243"/>
      <c r="V27" s="243"/>
      <c r="W27" s="243"/>
      <c r="X27" s="243"/>
    </row>
    <row r="28" spans="1:24" ht="37.5" customHeight="1">
      <c r="A28" s="244" t="s">
        <v>307</v>
      </c>
      <c r="B28" s="244" t="s">
        <v>327</v>
      </c>
      <c r="C28" s="244" t="s">
        <v>328</v>
      </c>
      <c r="D28" s="244" t="s">
        <v>144</v>
      </c>
      <c r="E28" s="244" t="s">
        <v>331</v>
      </c>
      <c r="F28" s="244" t="s">
        <v>329</v>
      </c>
      <c r="G28" s="244" t="s">
        <v>328</v>
      </c>
      <c r="H28" s="245">
        <f t="shared" si="0"/>
        <v>6.84</v>
      </c>
      <c r="I28" s="245">
        <v>6.84</v>
      </c>
      <c r="J28" s="243"/>
      <c r="K28" s="243"/>
      <c r="L28" s="243"/>
      <c r="M28" s="245">
        <v>6.84</v>
      </c>
      <c r="N28" s="243"/>
      <c r="O28" s="246"/>
      <c r="P28" s="243"/>
      <c r="Q28" s="243"/>
      <c r="R28" s="243"/>
      <c r="S28" s="243"/>
      <c r="T28" s="243"/>
      <c r="U28" s="243"/>
      <c r="V28" s="243"/>
      <c r="W28" s="243"/>
      <c r="X28" s="243"/>
    </row>
    <row r="29" spans="1:24" ht="37.5" customHeight="1">
      <c r="A29" s="244" t="s">
        <v>307</v>
      </c>
      <c r="B29" s="244" t="s">
        <v>327</v>
      </c>
      <c r="C29" s="244" t="s">
        <v>328</v>
      </c>
      <c r="D29" s="244" t="s">
        <v>144</v>
      </c>
      <c r="E29" s="244" t="s">
        <v>331</v>
      </c>
      <c r="F29" s="244" t="s">
        <v>329</v>
      </c>
      <c r="G29" s="244" t="s">
        <v>328</v>
      </c>
      <c r="H29" s="245">
        <f t="shared" si="0"/>
        <v>1.2</v>
      </c>
      <c r="I29" s="245">
        <v>1.2</v>
      </c>
      <c r="J29" s="243"/>
      <c r="K29" s="243"/>
      <c r="L29" s="243"/>
      <c r="M29" s="245">
        <v>1.2</v>
      </c>
      <c r="N29" s="243"/>
      <c r="O29" s="246"/>
      <c r="P29" s="243"/>
      <c r="Q29" s="243"/>
      <c r="R29" s="243"/>
      <c r="S29" s="243"/>
      <c r="T29" s="243"/>
      <c r="U29" s="243"/>
      <c r="V29" s="243"/>
      <c r="W29" s="243"/>
      <c r="X29" s="243"/>
    </row>
    <row r="30" spans="1:24" ht="37.5" customHeight="1">
      <c r="A30" s="244" t="s">
        <v>307</v>
      </c>
      <c r="B30" s="244" t="s">
        <v>327</v>
      </c>
      <c r="C30" s="244" t="s">
        <v>328</v>
      </c>
      <c r="D30" s="244" t="s">
        <v>144</v>
      </c>
      <c r="E30" s="244" t="s">
        <v>331</v>
      </c>
      <c r="F30" s="244" t="s">
        <v>329</v>
      </c>
      <c r="G30" s="244" t="s">
        <v>328</v>
      </c>
      <c r="H30" s="245">
        <f t="shared" si="0"/>
        <v>44.52</v>
      </c>
      <c r="I30" s="245">
        <v>44.52</v>
      </c>
      <c r="J30" s="243"/>
      <c r="K30" s="243"/>
      <c r="L30" s="243"/>
      <c r="M30" s="245">
        <v>44.52</v>
      </c>
      <c r="N30" s="243"/>
      <c r="O30" s="246"/>
      <c r="P30" s="243"/>
      <c r="Q30" s="243"/>
      <c r="R30" s="243"/>
      <c r="S30" s="243"/>
      <c r="T30" s="243"/>
      <c r="U30" s="243"/>
      <c r="V30" s="243"/>
      <c r="W30" s="243"/>
      <c r="X30" s="243"/>
    </row>
    <row r="31" spans="1:24" ht="37.5" customHeight="1">
      <c r="A31" s="244" t="s">
        <v>307</v>
      </c>
      <c r="B31" s="244" t="s">
        <v>327</v>
      </c>
      <c r="C31" s="244" t="s">
        <v>328</v>
      </c>
      <c r="D31" s="244" t="s">
        <v>144</v>
      </c>
      <c r="E31" s="244" t="s">
        <v>331</v>
      </c>
      <c r="F31" s="244" t="s">
        <v>329</v>
      </c>
      <c r="G31" s="244" t="s">
        <v>328</v>
      </c>
      <c r="H31" s="245">
        <f t="shared" si="0"/>
        <v>13.68</v>
      </c>
      <c r="I31" s="245">
        <v>13.68</v>
      </c>
      <c r="J31" s="243"/>
      <c r="K31" s="243"/>
      <c r="L31" s="243"/>
      <c r="M31" s="245">
        <v>13.68</v>
      </c>
      <c r="N31" s="243"/>
      <c r="O31" s="246"/>
      <c r="P31" s="243"/>
      <c r="Q31" s="243"/>
      <c r="R31" s="243"/>
      <c r="S31" s="243"/>
      <c r="T31" s="243"/>
      <c r="U31" s="243"/>
      <c r="V31" s="243"/>
      <c r="W31" s="243"/>
      <c r="X31" s="243"/>
    </row>
    <row r="32" spans="1:24" ht="37.5" customHeight="1">
      <c r="A32" s="244" t="s">
        <v>307</v>
      </c>
      <c r="B32" s="244" t="s">
        <v>327</v>
      </c>
      <c r="C32" s="244" t="s">
        <v>328</v>
      </c>
      <c r="D32" s="244" t="s">
        <v>144</v>
      </c>
      <c r="E32" s="244" t="s">
        <v>331</v>
      </c>
      <c r="F32" s="244" t="s">
        <v>329</v>
      </c>
      <c r="G32" s="244" t="s">
        <v>328</v>
      </c>
      <c r="H32" s="245">
        <f t="shared" si="0"/>
        <v>9.36</v>
      </c>
      <c r="I32" s="245">
        <v>9.36</v>
      </c>
      <c r="J32" s="243"/>
      <c r="K32" s="243"/>
      <c r="L32" s="243"/>
      <c r="M32" s="245">
        <v>9.36</v>
      </c>
      <c r="N32" s="243"/>
      <c r="O32" s="246"/>
      <c r="P32" s="243"/>
      <c r="Q32" s="243"/>
      <c r="R32" s="243"/>
      <c r="S32" s="243"/>
      <c r="T32" s="243"/>
      <c r="U32" s="243"/>
      <c r="V32" s="243"/>
      <c r="W32" s="243"/>
      <c r="X32" s="243"/>
    </row>
    <row r="33" spans="1:24" ht="37.5" customHeight="1">
      <c r="A33" s="244" t="s">
        <v>307</v>
      </c>
      <c r="B33" s="244" t="s">
        <v>327</v>
      </c>
      <c r="C33" s="244" t="s">
        <v>328</v>
      </c>
      <c r="D33" s="244" t="s">
        <v>198</v>
      </c>
      <c r="E33" s="244" t="s">
        <v>332</v>
      </c>
      <c r="F33" s="244" t="s">
        <v>329</v>
      </c>
      <c r="G33" s="244" t="s">
        <v>328</v>
      </c>
      <c r="H33" s="245">
        <f t="shared" si="0"/>
        <v>53.86</v>
      </c>
      <c r="I33" s="245">
        <v>53.86</v>
      </c>
      <c r="J33" s="243"/>
      <c r="K33" s="243"/>
      <c r="L33" s="243"/>
      <c r="M33" s="245">
        <v>53.86</v>
      </c>
      <c r="N33" s="243"/>
      <c r="O33" s="246"/>
      <c r="P33" s="243"/>
      <c r="Q33" s="243"/>
      <c r="R33" s="243"/>
      <c r="S33" s="243"/>
      <c r="T33" s="243"/>
      <c r="U33" s="243"/>
      <c r="V33" s="243"/>
      <c r="W33" s="243"/>
      <c r="X33" s="243"/>
    </row>
    <row r="34" spans="1:24" ht="37.5" customHeight="1">
      <c r="A34" s="244" t="s">
        <v>307</v>
      </c>
      <c r="B34" s="244" t="s">
        <v>327</v>
      </c>
      <c r="C34" s="244" t="s">
        <v>328</v>
      </c>
      <c r="D34" s="244" t="s">
        <v>198</v>
      </c>
      <c r="E34" s="244" t="s">
        <v>332</v>
      </c>
      <c r="F34" s="244" t="s">
        <v>329</v>
      </c>
      <c r="G34" s="244" t="s">
        <v>328</v>
      </c>
      <c r="H34" s="245">
        <f t="shared" si="0"/>
        <v>64.8</v>
      </c>
      <c r="I34" s="245">
        <v>64.8</v>
      </c>
      <c r="J34" s="243"/>
      <c r="K34" s="243"/>
      <c r="L34" s="243"/>
      <c r="M34" s="245">
        <v>64.8</v>
      </c>
      <c r="N34" s="243"/>
      <c r="O34" s="246"/>
      <c r="P34" s="243"/>
      <c r="Q34" s="243"/>
      <c r="R34" s="243"/>
      <c r="S34" s="243"/>
      <c r="T34" s="243"/>
      <c r="U34" s="243"/>
      <c r="V34" s="243"/>
      <c r="W34" s="243"/>
      <c r="X34" s="243"/>
    </row>
    <row r="35" spans="1:24" ht="37.5" customHeight="1">
      <c r="A35" s="244" t="s">
        <v>307</v>
      </c>
      <c r="B35" s="244" t="s">
        <v>327</v>
      </c>
      <c r="C35" s="244" t="s">
        <v>328</v>
      </c>
      <c r="D35" s="244" t="s">
        <v>198</v>
      </c>
      <c r="E35" s="244" t="s">
        <v>332</v>
      </c>
      <c r="F35" s="244" t="s">
        <v>329</v>
      </c>
      <c r="G35" s="244" t="s">
        <v>328</v>
      </c>
      <c r="H35" s="245">
        <f t="shared" si="0"/>
        <v>15.6</v>
      </c>
      <c r="I35" s="245">
        <v>15.6</v>
      </c>
      <c r="J35" s="243"/>
      <c r="K35" s="243"/>
      <c r="L35" s="243"/>
      <c r="M35" s="245">
        <v>15.6</v>
      </c>
      <c r="N35" s="243"/>
      <c r="O35" s="246"/>
      <c r="P35" s="243"/>
      <c r="Q35" s="243"/>
      <c r="R35" s="243"/>
      <c r="S35" s="243"/>
      <c r="T35" s="243"/>
      <c r="U35" s="243"/>
      <c r="V35" s="243"/>
      <c r="W35" s="243"/>
      <c r="X35" s="243"/>
    </row>
    <row r="36" spans="1:24" ht="37.5" customHeight="1">
      <c r="A36" s="244" t="s">
        <v>307</v>
      </c>
      <c r="B36" s="244" t="s">
        <v>327</v>
      </c>
      <c r="C36" s="244" t="s">
        <v>328</v>
      </c>
      <c r="D36" s="244" t="s">
        <v>198</v>
      </c>
      <c r="E36" s="244" t="s">
        <v>332</v>
      </c>
      <c r="F36" s="244" t="s">
        <v>329</v>
      </c>
      <c r="G36" s="244" t="s">
        <v>328</v>
      </c>
      <c r="H36" s="245">
        <f t="shared" si="0"/>
        <v>0.55</v>
      </c>
      <c r="I36" s="245">
        <v>0.55</v>
      </c>
      <c r="J36" s="243"/>
      <c r="K36" s="243"/>
      <c r="L36" s="243"/>
      <c r="M36" s="245">
        <v>0.55</v>
      </c>
      <c r="N36" s="243"/>
      <c r="O36" s="246"/>
      <c r="P36" s="243"/>
      <c r="Q36" s="243"/>
      <c r="R36" s="243"/>
      <c r="S36" s="243"/>
      <c r="T36" s="243"/>
      <c r="U36" s="243"/>
      <c r="V36" s="243"/>
      <c r="W36" s="243"/>
      <c r="X36" s="243"/>
    </row>
    <row r="37" spans="1:24" ht="37.5" customHeight="1">
      <c r="A37" s="244" t="s">
        <v>307</v>
      </c>
      <c r="B37" s="244" t="s">
        <v>327</v>
      </c>
      <c r="C37" s="244" t="s">
        <v>328</v>
      </c>
      <c r="D37" s="244" t="s">
        <v>198</v>
      </c>
      <c r="E37" s="244" t="s">
        <v>332</v>
      </c>
      <c r="F37" s="244" t="s">
        <v>329</v>
      </c>
      <c r="G37" s="244" t="s">
        <v>328</v>
      </c>
      <c r="H37" s="245">
        <f t="shared" si="0"/>
        <v>4.2</v>
      </c>
      <c r="I37" s="245">
        <v>4.2</v>
      </c>
      <c r="J37" s="243"/>
      <c r="K37" s="243"/>
      <c r="L37" s="243"/>
      <c r="M37" s="245">
        <v>4.2</v>
      </c>
      <c r="N37" s="243"/>
      <c r="O37" s="246"/>
      <c r="P37" s="243"/>
      <c r="Q37" s="243"/>
      <c r="R37" s="243"/>
      <c r="S37" s="243"/>
      <c r="T37" s="243"/>
      <c r="U37" s="243"/>
      <c r="V37" s="243"/>
      <c r="W37" s="243"/>
      <c r="X37" s="243"/>
    </row>
    <row r="38" spans="1:24" ht="37.5" customHeight="1">
      <c r="A38" s="244" t="s">
        <v>307</v>
      </c>
      <c r="B38" s="244" t="s">
        <v>327</v>
      </c>
      <c r="C38" s="244" t="s">
        <v>328</v>
      </c>
      <c r="D38" s="244" t="s">
        <v>198</v>
      </c>
      <c r="E38" s="244" t="s">
        <v>332</v>
      </c>
      <c r="F38" s="244" t="s">
        <v>329</v>
      </c>
      <c r="G38" s="244" t="s">
        <v>328</v>
      </c>
      <c r="H38" s="245">
        <f t="shared" si="0"/>
        <v>95.22</v>
      </c>
      <c r="I38" s="245">
        <v>95.22</v>
      </c>
      <c r="J38" s="243"/>
      <c r="K38" s="243"/>
      <c r="L38" s="243"/>
      <c r="M38" s="245">
        <v>95.22</v>
      </c>
      <c r="N38" s="243"/>
      <c r="O38" s="246"/>
      <c r="P38" s="243"/>
      <c r="Q38" s="243"/>
      <c r="R38" s="243"/>
      <c r="S38" s="243"/>
      <c r="T38" s="243"/>
      <c r="U38" s="243"/>
      <c r="V38" s="243"/>
      <c r="W38" s="243"/>
      <c r="X38" s="243"/>
    </row>
    <row r="39" spans="1:24" ht="37.5" customHeight="1">
      <c r="A39" s="244" t="s">
        <v>307</v>
      </c>
      <c r="B39" s="244" t="s">
        <v>327</v>
      </c>
      <c r="C39" s="244" t="s">
        <v>328</v>
      </c>
      <c r="D39" s="244" t="s">
        <v>198</v>
      </c>
      <c r="E39" s="244" t="s">
        <v>332</v>
      </c>
      <c r="F39" s="244" t="s">
        <v>329</v>
      </c>
      <c r="G39" s="244" t="s">
        <v>328</v>
      </c>
      <c r="H39" s="245">
        <f t="shared" si="0"/>
        <v>15.6</v>
      </c>
      <c r="I39" s="245">
        <v>15.6</v>
      </c>
      <c r="J39" s="243"/>
      <c r="K39" s="243"/>
      <c r="L39" s="243"/>
      <c r="M39" s="245">
        <v>15.6</v>
      </c>
      <c r="N39" s="243"/>
      <c r="O39" s="246"/>
      <c r="P39" s="243"/>
      <c r="Q39" s="243"/>
      <c r="R39" s="243"/>
      <c r="S39" s="243"/>
      <c r="T39" s="243"/>
      <c r="U39" s="243"/>
      <c r="V39" s="243"/>
      <c r="W39" s="243"/>
      <c r="X39" s="243"/>
    </row>
    <row r="40" spans="1:24" ht="37.5" customHeight="1">
      <c r="A40" s="244" t="s">
        <v>307</v>
      </c>
      <c r="B40" s="244" t="s">
        <v>327</v>
      </c>
      <c r="C40" s="244" t="s">
        <v>328</v>
      </c>
      <c r="D40" s="244" t="s">
        <v>198</v>
      </c>
      <c r="E40" s="244" t="s">
        <v>332</v>
      </c>
      <c r="F40" s="244" t="s">
        <v>329</v>
      </c>
      <c r="G40" s="244" t="s">
        <v>328</v>
      </c>
      <c r="H40" s="245">
        <f t="shared" si="0"/>
        <v>4.2</v>
      </c>
      <c r="I40" s="245">
        <v>4.2</v>
      </c>
      <c r="J40" s="243"/>
      <c r="K40" s="243"/>
      <c r="L40" s="243"/>
      <c r="M40" s="245">
        <v>4.2</v>
      </c>
      <c r="N40" s="243"/>
      <c r="O40" s="246"/>
      <c r="P40" s="243"/>
      <c r="Q40" s="243"/>
      <c r="R40" s="243"/>
      <c r="S40" s="243"/>
      <c r="T40" s="243"/>
      <c r="U40" s="243"/>
      <c r="V40" s="243"/>
      <c r="W40" s="243"/>
      <c r="X40" s="243"/>
    </row>
    <row r="41" spans="1:24" ht="37.5" customHeight="1">
      <c r="A41" s="244" t="s">
        <v>307</v>
      </c>
      <c r="B41" s="244" t="s">
        <v>327</v>
      </c>
      <c r="C41" s="244" t="s">
        <v>328</v>
      </c>
      <c r="D41" s="244" t="s">
        <v>198</v>
      </c>
      <c r="E41" s="244" t="s">
        <v>332</v>
      </c>
      <c r="F41" s="244" t="s">
        <v>329</v>
      </c>
      <c r="G41" s="244" t="s">
        <v>328</v>
      </c>
      <c r="H41" s="245">
        <f t="shared" si="0"/>
        <v>45.08</v>
      </c>
      <c r="I41" s="245">
        <v>45.08</v>
      </c>
      <c r="J41" s="243"/>
      <c r="K41" s="243"/>
      <c r="L41" s="243"/>
      <c r="M41" s="245">
        <v>45.08</v>
      </c>
      <c r="N41" s="243"/>
      <c r="O41" s="246"/>
      <c r="P41" s="243"/>
      <c r="Q41" s="243"/>
      <c r="R41" s="243"/>
      <c r="S41" s="243"/>
      <c r="T41" s="243"/>
      <c r="U41" s="243"/>
      <c r="V41" s="243"/>
      <c r="W41" s="243"/>
      <c r="X41" s="243"/>
    </row>
    <row r="42" spans="1:24" ht="37.5" customHeight="1">
      <c r="A42" s="244" t="s">
        <v>307</v>
      </c>
      <c r="B42" s="244" t="s">
        <v>327</v>
      </c>
      <c r="C42" s="244" t="s">
        <v>328</v>
      </c>
      <c r="D42" s="244" t="s">
        <v>198</v>
      </c>
      <c r="E42" s="244" t="s">
        <v>332</v>
      </c>
      <c r="F42" s="244" t="s">
        <v>329</v>
      </c>
      <c r="G42" s="244" t="s">
        <v>328</v>
      </c>
      <c r="H42" s="245">
        <f aca="true" t="shared" si="1" ref="H42:H73">SUM(I42+O42)</f>
        <v>93.09</v>
      </c>
      <c r="I42" s="245">
        <v>53.82</v>
      </c>
      <c r="J42" s="243"/>
      <c r="K42" s="243"/>
      <c r="L42" s="243"/>
      <c r="M42" s="245">
        <v>53.82</v>
      </c>
      <c r="N42" s="243"/>
      <c r="O42" s="246" t="s">
        <v>306</v>
      </c>
      <c r="P42" s="243"/>
      <c r="Q42" s="243"/>
      <c r="R42" s="243"/>
      <c r="S42" s="243"/>
      <c r="T42" s="243"/>
      <c r="U42" s="243"/>
      <c r="V42" s="243"/>
      <c r="W42" s="243"/>
      <c r="X42" s="243"/>
    </row>
    <row r="43" spans="1:24" ht="37.5" customHeight="1">
      <c r="A43" s="244" t="s">
        <v>307</v>
      </c>
      <c r="B43" s="244" t="s">
        <v>333</v>
      </c>
      <c r="C43" s="244" t="s">
        <v>334</v>
      </c>
      <c r="D43" s="244" t="s">
        <v>108</v>
      </c>
      <c r="E43" s="244" t="s">
        <v>310</v>
      </c>
      <c r="F43" s="244" t="s">
        <v>335</v>
      </c>
      <c r="G43" s="244" t="s">
        <v>336</v>
      </c>
      <c r="H43" s="245">
        <f t="shared" si="1"/>
        <v>127.67</v>
      </c>
      <c r="I43" s="245">
        <v>127.67</v>
      </c>
      <c r="J43" s="243"/>
      <c r="K43" s="243"/>
      <c r="L43" s="243"/>
      <c r="M43" s="245">
        <v>127.67</v>
      </c>
      <c r="N43" s="243"/>
      <c r="O43" s="246"/>
      <c r="P43" s="243"/>
      <c r="Q43" s="243"/>
      <c r="R43" s="243"/>
      <c r="S43" s="243"/>
      <c r="T43" s="243"/>
      <c r="U43" s="243"/>
      <c r="V43" s="243"/>
      <c r="W43" s="243"/>
      <c r="X43" s="243"/>
    </row>
    <row r="44" spans="1:24" ht="37.5" customHeight="1">
      <c r="A44" s="244" t="s">
        <v>307</v>
      </c>
      <c r="B44" s="244" t="s">
        <v>337</v>
      </c>
      <c r="C44" s="244" t="s">
        <v>338</v>
      </c>
      <c r="D44" s="244" t="s">
        <v>108</v>
      </c>
      <c r="E44" s="244" t="s">
        <v>310</v>
      </c>
      <c r="F44" s="244" t="s">
        <v>339</v>
      </c>
      <c r="G44" s="244" t="s">
        <v>340</v>
      </c>
      <c r="H44" s="245">
        <f t="shared" si="1"/>
        <v>147.5</v>
      </c>
      <c r="I44" s="245">
        <v>147.5</v>
      </c>
      <c r="J44" s="243"/>
      <c r="K44" s="243"/>
      <c r="L44" s="243"/>
      <c r="M44" s="245">
        <v>147.5</v>
      </c>
      <c r="N44" s="243"/>
      <c r="O44" s="246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37.5" customHeight="1">
      <c r="A45" s="244" t="s">
        <v>307</v>
      </c>
      <c r="B45" s="244" t="s">
        <v>341</v>
      </c>
      <c r="C45" s="244" t="s">
        <v>342</v>
      </c>
      <c r="D45" s="244" t="s">
        <v>108</v>
      </c>
      <c r="E45" s="244" t="s">
        <v>310</v>
      </c>
      <c r="F45" s="244" t="s">
        <v>343</v>
      </c>
      <c r="G45" s="244" t="s">
        <v>344</v>
      </c>
      <c r="H45" s="245">
        <f t="shared" si="1"/>
        <v>1.52</v>
      </c>
      <c r="I45" s="245">
        <v>1.52</v>
      </c>
      <c r="J45" s="243"/>
      <c r="K45" s="243"/>
      <c r="L45" s="243"/>
      <c r="M45" s="245">
        <v>1.52</v>
      </c>
      <c r="N45" s="243"/>
      <c r="O45" s="246"/>
      <c r="P45" s="243"/>
      <c r="Q45" s="243"/>
      <c r="R45" s="243"/>
      <c r="S45" s="243"/>
      <c r="T45" s="243"/>
      <c r="U45" s="243"/>
      <c r="V45" s="243"/>
      <c r="W45" s="243"/>
      <c r="X45" s="243"/>
    </row>
    <row r="46" spans="1:24" ht="37.5" customHeight="1">
      <c r="A46" s="244" t="s">
        <v>307</v>
      </c>
      <c r="B46" s="244" t="s">
        <v>345</v>
      </c>
      <c r="C46" s="244" t="s">
        <v>346</v>
      </c>
      <c r="D46" s="244" t="s">
        <v>108</v>
      </c>
      <c r="E46" s="244" t="s">
        <v>310</v>
      </c>
      <c r="F46" s="244" t="s">
        <v>343</v>
      </c>
      <c r="G46" s="244" t="s">
        <v>344</v>
      </c>
      <c r="H46" s="245">
        <f t="shared" si="1"/>
        <v>3.96</v>
      </c>
      <c r="I46" s="245">
        <v>3.96</v>
      </c>
      <c r="J46" s="243"/>
      <c r="K46" s="243"/>
      <c r="L46" s="243"/>
      <c r="M46" s="245">
        <v>3.96</v>
      </c>
      <c r="N46" s="243"/>
      <c r="O46" s="246"/>
      <c r="P46" s="243"/>
      <c r="Q46" s="243"/>
      <c r="R46" s="243"/>
      <c r="S46" s="243"/>
      <c r="T46" s="243"/>
      <c r="U46" s="243"/>
      <c r="V46" s="243"/>
      <c r="W46" s="243"/>
      <c r="X46" s="243"/>
    </row>
    <row r="47" spans="1:24" ht="37.5" customHeight="1">
      <c r="A47" s="244" t="s">
        <v>307</v>
      </c>
      <c r="B47" s="244" t="s">
        <v>347</v>
      </c>
      <c r="C47" s="244" t="s">
        <v>348</v>
      </c>
      <c r="D47" s="244" t="s">
        <v>108</v>
      </c>
      <c r="E47" s="244" t="s">
        <v>310</v>
      </c>
      <c r="F47" s="244" t="s">
        <v>339</v>
      </c>
      <c r="G47" s="244" t="s">
        <v>340</v>
      </c>
      <c r="H47" s="245">
        <f t="shared" si="1"/>
        <v>2.71</v>
      </c>
      <c r="I47" s="245">
        <v>2.71</v>
      </c>
      <c r="J47" s="243"/>
      <c r="K47" s="243"/>
      <c r="L47" s="243"/>
      <c r="M47" s="245">
        <v>2.71</v>
      </c>
      <c r="N47" s="243"/>
      <c r="O47" s="246"/>
      <c r="P47" s="243"/>
      <c r="Q47" s="243"/>
      <c r="R47" s="243"/>
      <c r="S47" s="243"/>
      <c r="T47" s="243"/>
      <c r="U47" s="243"/>
      <c r="V47" s="243"/>
      <c r="W47" s="243"/>
      <c r="X47" s="243"/>
    </row>
    <row r="48" spans="1:24" ht="37.5" customHeight="1">
      <c r="A48" s="244" t="s">
        <v>307</v>
      </c>
      <c r="B48" s="244" t="s">
        <v>349</v>
      </c>
      <c r="C48" s="244" t="s">
        <v>350</v>
      </c>
      <c r="D48" s="244" t="s">
        <v>108</v>
      </c>
      <c r="E48" s="244" t="s">
        <v>310</v>
      </c>
      <c r="F48" s="244" t="s">
        <v>351</v>
      </c>
      <c r="G48" s="244" t="s">
        <v>350</v>
      </c>
      <c r="H48" s="245">
        <f t="shared" si="1"/>
        <v>64.09</v>
      </c>
      <c r="I48" s="245">
        <v>64.09</v>
      </c>
      <c r="J48" s="243"/>
      <c r="K48" s="243"/>
      <c r="L48" s="243"/>
      <c r="M48" s="245">
        <v>64.09</v>
      </c>
      <c r="N48" s="243"/>
      <c r="O48" s="246"/>
      <c r="P48" s="243"/>
      <c r="Q48" s="243"/>
      <c r="R48" s="243"/>
      <c r="S48" s="243"/>
      <c r="T48" s="243"/>
      <c r="U48" s="243"/>
      <c r="V48" s="243"/>
      <c r="W48" s="243"/>
      <c r="X48" s="243"/>
    </row>
    <row r="49" spans="1:24" ht="37.5" customHeight="1">
      <c r="A49" s="244" t="s">
        <v>307</v>
      </c>
      <c r="B49" s="244" t="s">
        <v>352</v>
      </c>
      <c r="C49" s="244" t="s">
        <v>353</v>
      </c>
      <c r="D49" s="244" t="s">
        <v>108</v>
      </c>
      <c r="E49" s="244" t="s">
        <v>310</v>
      </c>
      <c r="F49" s="244" t="s">
        <v>354</v>
      </c>
      <c r="G49" s="244" t="s">
        <v>355</v>
      </c>
      <c r="H49" s="245">
        <f t="shared" si="1"/>
        <v>2</v>
      </c>
      <c r="I49" s="245">
        <v>2</v>
      </c>
      <c r="J49" s="243"/>
      <c r="K49" s="243"/>
      <c r="L49" s="243"/>
      <c r="M49" s="245">
        <v>2</v>
      </c>
      <c r="N49" s="243"/>
      <c r="O49" s="246"/>
      <c r="P49" s="243"/>
      <c r="Q49" s="243"/>
      <c r="R49" s="243"/>
      <c r="S49" s="243"/>
      <c r="T49" s="243"/>
      <c r="U49" s="243"/>
      <c r="V49" s="243"/>
      <c r="W49" s="243"/>
      <c r="X49" s="243"/>
    </row>
    <row r="50" spans="1:24" ht="37.5" customHeight="1">
      <c r="A50" s="244" t="s">
        <v>307</v>
      </c>
      <c r="B50" s="244" t="s">
        <v>352</v>
      </c>
      <c r="C50" s="244" t="s">
        <v>353</v>
      </c>
      <c r="D50" s="244" t="s">
        <v>108</v>
      </c>
      <c r="E50" s="244" t="s">
        <v>310</v>
      </c>
      <c r="F50" s="244" t="s">
        <v>356</v>
      </c>
      <c r="G50" s="244" t="s">
        <v>357</v>
      </c>
      <c r="H50" s="245">
        <f t="shared" si="1"/>
        <v>6.5</v>
      </c>
      <c r="I50" s="245">
        <v>6.5</v>
      </c>
      <c r="J50" s="243"/>
      <c r="K50" s="243"/>
      <c r="L50" s="243"/>
      <c r="M50" s="245">
        <v>6.5</v>
      </c>
      <c r="N50" s="243"/>
      <c r="O50" s="246"/>
      <c r="P50" s="243"/>
      <c r="Q50" s="243"/>
      <c r="R50" s="243"/>
      <c r="S50" s="243"/>
      <c r="T50" s="243"/>
      <c r="U50" s="243"/>
      <c r="V50" s="243"/>
      <c r="W50" s="243"/>
      <c r="X50" s="243"/>
    </row>
    <row r="51" spans="1:24" ht="37.5" customHeight="1">
      <c r="A51" s="244" t="s">
        <v>307</v>
      </c>
      <c r="B51" s="244" t="s">
        <v>352</v>
      </c>
      <c r="C51" s="244" t="s">
        <v>353</v>
      </c>
      <c r="D51" s="244" t="s">
        <v>108</v>
      </c>
      <c r="E51" s="244" t="s">
        <v>310</v>
      </c>
      <c r="F51" s="244" t="s">
        <v>358</v>
      </c>
      <c r="G51" s="244" t="s">
        <v>359</v>
      </c>
      <c r="H51" s="245">
        <f t="shared" si="1"/>
        <v>0.58</v>
      </c>
      <c r="I51" s="245">
        <v>0.58</v>
      </c>
      <c r="J51" s="243"/>
      <c r="K51" s="243"/>
      <c r="L51" s="243"/>
      <c r="M51" s="245">
        <v>0.58</v>
      </c>
      <c r="N51" s="243"/>
      <c r="O51" s="246"/>
      <c r="P51" s="243"/>
      <c r="Q51" s="243"/>
      <c r="R51" s="243"/>
      <c r="S51" s="243"/>
      <c r="T51" s="243"/>
      <c r="U51" s="243"/>
      <c r="V51" s="243"/>
      <c r="W51" s="243"/>
      <c r="X51" s="243"/>
    </row>
    <row r="52" spans="1:24" ht="37.5" customHeight="1">
      <c r="A52" s="244" t="s">
        <v>307</v>
      </c>
      <c r="B52" s="244" t="s">
        <v>352</v>
      </c>
      <c r="C52" s="244" t="s">
        <v>353</v>
      </c>
      <c r="D52" s="244" t="s">
        <v>108</v>
      </c>
      <c r="E52" s="244" t="s">
        <v>310</v>
      </c>
      <c r="F52" s="244" t="s">
        <v>360</v>
      </c>
      <c r="G52" s="244" t="s">
        <v>361</v>
      </c>
      <c r="H52" s="245">
        <f t="shared" si="1"/>
        <v>1</v>
      </c>
      <c r="I52" s="245">
        <v>1</v>
      </c>
      <c r="J52" s="243"/>
      <c r="K52" s="243"/>
      <c r="L52" s="243"/>
      <c r="M52" s="245">
        <v>1</v>
      </c>
      <c r="N52" s="243"/>
      <c r="O52" s="246"/>
      <c r="P52" s="243"/>
      <c r="Q52" s="243"/>
      <c r="R52" s="243"/>
      <c r="S52" s="243"/>
      <c r="T52" s="243"/>
      <c r="U52" s="243"/>
      <c r="V52" s="243"/>
      <c r="W52" s="243"/>
      <c r="X52" s="243"/>
    </row>
    <row r="53" spans="1:24" ht="37.5" customHeight="1">
      <c r="A53" s="244" t="s">
        <v>307</v>
      </c>
      <c r="B53" s="244" t="s">
        <v>362</v>
      </c>
      <c r="C53" s="244" t="s">
        <v>363</v>
      </c>
      <c r="D53" s="244" t="s">
        <v>108</v>
      </c>
      <c r="E53" s="244" t="s">
        <v>310</v>
      </c>
      <c r="F53" s="244" t="s">
        <v>360</v>
      </c>
      <c r="G53" s="244" t="s">
        <v>361</v>
      </c>
      <c r="H53" s="245">
        <f t="shared" si="1"/>
        <v>27</v>
      </c>
      <c r="I53" s="245">
        <v>27</v>
      </c>
      <c r="J53" s="243"/>
      <c r="K53" s="243"/>
      <c r="L53" s="243"/>
      <c r="M53" s="245">
        <v>27</v>
      </c>
      <c r="N53" s="243"/>
      <c r="O53" s="246"/>
      <c r="P53" s="243"/>
      <c r="Q53" s="243"/>
      <c r="R53" s="243"/>
      <c r="S53" s="243"/>
      <c r="T53" s="243"/>
      <c r="U53" s="243"/>
      <c r="V53" s="243"/>
      <c r="W53" s="243"/>
      <c r="X53" s="243"/>
    </row>
    <row r="54" spans="1:24" ht="37.5" customHeight="1">
      <c r="A54" s="244" t="s">
        <v>307</v>
      </c>
      <c r="B54" s="244" t="s">
        <v>364</v>
      </c>
      <c r="C54" s="244" t="s">
        <v>365</v>
      </c>
      <c r="D54" s="244" t="s">
        <v>108</v>
      </c>
      <c r="E54" s="244" t="s">
        <v>310</v>
      </c>
      <c r="F54" s="244" t="s">
        <v>366</v>
      </c>
      <c r="G54" s="244" t="s">
        <v>365</v>
      </c>
      <c r="H54" s="245">
        <f t="shared" si="1"/>
        <v>14.89</v>
      </c>
      <c r="I54" s="245">
        <v>14.89</v>
      </c>
      <c r="J54" s="243"/>
      <c r="K54" s="243"/>
      <c r="L54" s="243"/>
      <c r="M54" s="245">
        <v>14.89</v>
      </c>
      <c r="N54" s="243"/>
      <c r="O54" s="246"/>
      <c r="P54" s="243"/>
      <c r="Q54" s="243"/>
      <c r="R54" s="243"/>
      <c r="S54" s="243"/>
      <c r="T54" s="243"/>
      <c r="U54" s="243"/>
      <c r="V54" s="243"/>
      <c r="W54" s="243"/>
      <c r="X54" s="243"/>
    </row>
    <row r="55" spans="1:24" ht="37.5" customHeight="1">
      <c r="A55" s="244" t="s">
        <v>307</v>
      </c>
      <c r="B55" s="244" t="s">
        <v>367</v>
      </c>
      <c r="C55" s="244" t="s">
        <v>265</v>
      </c>
      <c r="D55" s="244" t="s">
        <v>108</v>
      </c>
      <c r="E55" s="244" t="s">
        <v>310</v>
      </c>
      <c r="F55" s="244" t="s">
        <v>368</v>
      </c>
      <c r="G55" s="244" t="s">
        <v>265</v>
      </c>
      <c r="H55" s="245">
        <f t="shared" si="1"/>
        <v>25.14</v>
      </c>
      <c r="I55" s="245">
        <v>25.14</v>
      </c>
      <c r="J55" s="243"/>
      <c r="K55" s="243"/>
      <c r="L55" s="243"/>
      <c r="M55" s="245">
        <v>25.14</v>
      </c>
      <c r="N55" s="243"/>
      <c r="O55" s="246"/>
      <c r="P55" s="243"/>
      <c r="Q55" s="243"/>
      <c r="R55" s="243"/>
      <c r="S55" s="243"/>
      <c r="T55" s="243"/>
      <c r="U55" s="243"/>
      <c r="V55" s="243"/>
      <c r="W55" s="243"/>
      <c r="X55" s="243"/>
    </row>
    <row r="56" spans="1:24" ht="37.5" customHeight="1">
      <c r="A56" s="244" t="s">
        <v>307</v>
      </c>
      <c r="B56" s="244" t="s">
        <v>369</v>
      </c>
      <c r="C56" s="244" t="s">
        <v>370</v>
      </c>
      <c r="D56" s="244" t="s">
        <v>108</v>
      </c>
      <c r="E56" s="244" t="s">
        <v>310</v>
      </c>
      <c r="F56" s="244" t="s">
        <v>371</v>
      </c>
      <c r="G56" s="244" t="s">
        <v>370</v>
      </c>
      <c r="H56" s="245">
        <f t="shared" si="1"/>
        <v>4.99</v>
      </c>
      <c r="I56" s="245">
        <v>4.99</v>
      </c>
      <c r="J56" s="243"/>
      <c r="K56" s="243"/>
      <c r="L56" s="243"/>
      <c r="M56" s="245">
        <v>4.99</v>
      </c>
      <c r="N56" s="243"/>
      <c r="O56" s="246"/>
      <c r="P56" s="243"/>
      <c r="Q56" s="243"/>
      <c r="R56" s="243"/>
      <c r="S56" s="243"/>
      <c r="T56" s="243"/>
      <c r="U56" s="243"/>
      <c r="V56" s="243"/>
      <c r="W56" s="243"/>
      <c r="X56" s="243"/>
    </row>
    <row r="57" spans="1:24" ht="37.5" customHeight="1">
      <c r="A57" s="244" t="s">
        <v>307</v>
      </c>
      <c r="B57" s="244" t="s">
        <v>372</v>
      </c>
      <c r="C57" s="244" t="s">
        <v>373</v>
      </c>
      <c r="D57" s="244" t="s">
        <v>108</v>
      </c>
      <c r="E57" s="244" t="s">
        <v>310</v>
      </c>
      <c r="F57" s="244" t="s">
        <v>374</v>
      </c>
      <c r="G57" s="244" t="s">
        <v>373</v>
      </c>
      <c r="H57" s="245">
        <f t="shared" si="1"/>
        <v>0.12</v>
      </c>
      <c r="I57" s="245">
        <v>0.12</v>
      </c>
      <c r="J57" s="243"/>
      <c r="K57" s="243"/>
      <c r="L57" s="243"/>
      <c r="M57" s="245">
        <v>0.12</v>
      </c>
      <c r="N57" s="243"/>
      <c r="O57" s="246"/>
      <c r="P57" s="243"/>
      <c r="Q57" s="243"/>
      <c r="R57" s="243"/>
      <c r="S57" s="243"/>
      <c r="T57" s="243"/>
      <c r="U57" s="243"/>
      <c r="V57" s="243"/>
      <c r="W57" s="243"/>
      <c r="X57" s="243"/>
    </row>
    <row r="58" spans="1:24" ht="37.5" customHeight="1">
      <c r="A58" s="244" t="s">
        <v>307</v>
      </c>
      <c r="B58" s="244" t="s">
        <v>375</v>
      </c>
      <c r="C58" s="244" t="s">
        <v>376</v>
      </c>
      <c r="D58" s="244" t="s">
        <v>108</v>
      </c>
      <c r="E58" s="244" t="s">
        <v>310</v>
      </c>
      <c r="F58" s="244" t="s">
        <v>377</v>
      </c>
      <c r="G58" s="244" t="s">
        <v>378</v>
      </c>
      <c r="H58" s="245">
        <f t="shared" si="1"/>
        <v>8.73</v>
      </c>
      <c r="I58" s="245">
        <v>8.73</v>
      </c>
      <c r="J58" s="243"/>
      <c r="K58" s="243"/>
      <c r="L58" s="243"/>
      <c r="M58" s="245">
        <v>8.73</v>
      </c>
      <c r="N58" s="243"/>
      <c r="O58" s="246"/>
      <c r="P58" s="243"/>
      <c r="Q58" s="243"/>
      <c r="R58" s="243"/>
      <c r="S58" s="243"/>
      <c r="T58" s="243"/>
      <c r="U58" s="243"/>
      <c r="V58" s="243"/>
      <c r="W58" s="243"/>
      <c r="X58" s="243"/>
    </row>
    <row r="59" spans="1:24" ht="37.5" customHeight="1">
      <c r="A59" s="244" t="s">
        <v>307</v>
      </c>
      <c r="B59" s="244" t="s">
        <v>379</v>
      </c>
      <c r="C59" s="244" t="s">
        <v>380</v>
      </c>
      <c r="D59" s="244" t="s">
        <v>108</v>
      </c>
      <c r="E59" s="244" t="s">
        <v>310</v>
      </c>
      <c r="F59" s="244" t="s">
        <v>381</v>
      </c>
      <c r="G59" s="244" t="s">
        <v>382</v>
      </c>
      <c r="H59" s="245">
        <f t="shared" si="1"/>
        <v>28.8</v>
      </c>
      <c r="I59" s="245">
        <v>28.8</v>
      </c>
      <c r="J59" s="243"/>
      <c r="K59" s="243"/>
      <c r="L59" s="243"/>
      <c r="M59" s="245">
        <v>28.8</v>
      </c>
      <c r="N59" s="243"/>
      <c r="O59" s="246"/>
      <c r="P59" s="243"/>
      <c r="Q59" s="243"/>
      <c r="R59" s="243"/>
      <c r="S59" s="243"/>
      <c r="T59" s="243"/>
      <c r="U59" s="243"/>
      <c r="V59" s="243"/>
      <c r="W59" s="243"/>
      <c r="X59" s="243"/>
    </row>
    <row r="60" spans="1:24" ht="37.5" customHeight="1">
      <c r="A60" s="244" t="s">
        <v>307</v>
      </c>
      <c r="B60" s="244" t="s">
        <v>383</v>
      </c>
      <c r="C60" s="244" t="s">
        <v>384</v>
      </c>
      <c r="D60" s="244" t="s">
        <v>108</v>
      </c>
      <c r="E60" s="244" t="s">
        <v>310</v>
      </c>
      <c r="F60" s="244" t="s">
        <v>360</v>
      </c>
      <c r="G60" s="244" t="s">
        <v>361</v>
      </c>
      <c r="H60" s="245">
        <f t="shared" si="1"/>
        <v>45</v>
      </c>
      <c r="I60" s="245">
        <v>45</v>
      </c>
      <c r="J60" s="243"/>
      <c r="K60" s="243"/>
      <c r="L60" s="243"/>
      <c r="M60" s="245">
        <v>45</v>
      </c>
      <c r="N60" s="243"/>
      <c r="O60" s="246"/>
      <c r="P60" s="243"/>
      <c r="Q60" s="243"/>
      <c r="R60" s="243"/>
      <c r="S60" s="243"/>
      <c r="T60" s="243"/>
      <c r="U60" s="243"/>
      <c r="V60" s="243"/>
      <c r="W60" s="243"/>
      <c r="X60" s="243"/>
    </row>
    <row r="61" spans="1:24" ht="37.5" customHeight="1">
      <c r="A61" s="244" t="s">
        <v>307</v>
      </c>
      <c r="B61" s="244" t="s">
        <v>383</v>
      </c>
      <c r="C61" s="244" t="s">
        <v>384</v>
      </c>
      <c r="D61" s="244" t="s">
        <v>108</v>
      </c>
      <c r="E61" s="244" t="s">
        <v>310</v>
      </c>
      <c r="F61" s="244" t="s">
        <v>360</v>
      </c>
      <c r="G61" s="244" t="s">
        <v>361</v>
      </c>
      <c r="H61" s="245">
        <f t="shared" si="1"/>
        <v>27</v>
      </c>
      <c r="I61" s="245">
        <v>27</v>
      </c>
      <c r="J61" s="243"/>
      <c r="K61" s="243"/>
      <c r="L61" s="243"/>
      <c r="M61" s="245">
        <v>27</v>
      </c>
      <c r="N61" s="243"/>
      <c r="O61" s="246"/>
      <c r="P61" s="243"/>
      <c r="Q61" s="243"/>
      <c r="R61" s="243"/>
      <c r="S61" s="243"/>
      <c r="T61" s="243"/>
      <c r="U61" s="243"/>
      <c r="V61" s="243"/>
      <c r="W61" s="243"/>
      <c r="X61" s="243"/>
    </row>
    <row r="62" spans="1:24" ht="37.5" customHeight="1">
      <c r="A62" s="244" t="s">
        <v>307</v>
      </c>
      <c r="B62" s="244" t="s">
        <v>385</v>
      </c>
      <c r="C62" s="244" t="s">
        <v>386</v>
      </c>
      <c r="D62" s="244" t="s">
        <v>102</v>
      </c>
      <c r="E62" s="244" t="s">
        <v>387</v>
      </c>
      <c r="F62" s="244" t="s">
        <v>360</v>
      </c>
      <c r="G62" s="244" t="s">
        <v>361</v>
      </c>
      <c r="H62" s="245">
        <f t="shared" si="1"/>
        <v>4.4</v>
      </c>
      <c r="I62" s="245">
        <v>4.4</v>
      </c>
      <c r="J62" s="243"/>
      <c r="K62" s="243"/>
      <c r="L62" s="243"/>
      <c r="M62" s="245">
        <v>4.4</v>
      </c>
      <c r="N62" s="243"/>
      <c r="O62" s="246"/>
      <c r="P62" s="243"/>
      <c r="Q62" s="243"/>
      <c r="R62" s="243"/>
      <c r="S62" s="243"/>
      <c r="T62" s="243"/>
      <c r="U62" s="243"/>
      <c r="V62" s="243"/>
      <c r="W62" s="243"/>
      <c r="X62" s="243"/>
    </row>
    <row r="63" spans="1:24" ht="37.5" customHeight="1">
      <c r="A63" s="244" t="s">
        <v>307</v>
      </c>
      <c r="B63" s="244" t="s">
        <v>385</v>
      </c>
      <c r="C63" s="244" t="s">
        <v>386</v>
      </c>
      <c r="D63" s="244" t="s">
        <v>104</v>
      </c>
      <c r="E63" s="244" t="s">
        <v>388</v>
      </c>
      <c r="F63" s="244" t="s">
        <v>360</v>
      </c>
      <c r="G63" s="244" t="s">
        <v>361</v>
      </c>
      <c r="H63" s="245">
        <f t="shared" si="1"/>
        <v>0.44</v>
      </c>
      <c r="I63" s="245">
        <v>0.44</v>
      </c>
      <c r="J63" s="243"/>
      <c r="K63" s="243"/>
      <c r="L63" s="243"/>
      <c r="M63" s="245">
        <v>0.44</v>
      </c>
      <c r="N63" s="243"/>
      <c r="O63" s="246"/>
      <c r="P63" s="243"/>
      <c r="Q63" s="243"/>
      <c r="R63" s="243"/>
      <c r="S63" s="243"/>
      <c r="T63" s="243"/>
      <c r="U63" s="243"/>
      <c r="V63" s="243"/>
      <c r="W63" s="243"/>
      <c r="X63" s="243"/>
    </row>
    <row r="64" spans="1:24" ht="37.5" customHeight="1">
      <c r="A64" s="244" t="s">
        <v>307</v>
      </c>
      <c r="B64" s="244" t="s">
        <v>385</v>
      </c>
      <c r="C64" s="244" t="s">
        <v>386</v>
      </c>
      <c r="D64" s="244" t="s">
        <v>104</v>
      </c>
      <c r="E64" s="244" t="s">
        <v>388</v>
      </c>
      <c r="F64" s="244" t="s">
        <v>360</v>
      </c>
      <c r="G64" s="244" t="s">
        <v>361</v>
      </c>
      <c r="H64" s="245">
        <f t="shared" si="1"/>
        <v>10.56</v>
      </c>
      <c r="I64" s="245">
        <v>10.56</v>
      </c>
      <c r="J64" s="243"/>
      <c r="K64" s="243"/>
      <c r="L64" s="243"/>
      <c r="M64" s="245">
        <v>10.56</v>
      </c>
      <c r="N64" s="243"/>
      <c r="O64" s="246"/>
      <c r="P64" s="243"/>
      <c r="Q64" s="243"/>
      <c r="R64" s="243"/>
      <c r="S64" s="243"/>
      <c r="T64" s="243"/>
      <c r="U64" s="243"/>
      <c r="V64" s="243"/>
      <c r="W64" s="243"/>
      <c r="X64" s="243"/>
    </row>
    <row r="65" spans="1:24" ht="37.5" customHeight="1">
      <c r="A65" s="244" t="s">
        <v>307</v>
      </c>
      <c r="B65" s="244" t="s">
        <v>385</v>
      </c>
      <c r="C65" s="244" t="s">
        <v>386</v>
      </c>
      <c r="D65" s="244" t="s">
        <v>104</v>
      </c>
      <c r="E65" s="244" t="s">
        <v>388</v>
      </c>
      <c r="F65" s="244" t="s">
        <v>360</v>
      </c>
      <c r="G65" s="244" t="s">
        <v>361</v>
      </c>
      <c r="H65" s="245">
        <f t="shared" si="1"/>
        <v>1.8</v>
      </c>
      <c r="I65" s="245">
        <v>1.8</v>
      </c>
      <c r="J65" s="243"/>
      <c r="K65" s="243"/>
      <c r="L65" s="243"/>
      <c r="M65" s="245">
        <v>1.8</v>
      </c>
      <c r="N65" s="243"/>
      <c r="O65" s="246"/>
      <c r="P65" s="243"/>
      <c r="Q65" s="243"/>
      <c r="R65" s="243"/>
      <c r="S65" s="243"/>
      <c r="T65" s="243"/>
      <c r="U65" s="243"/>
      <c r="V65" s="243"/>
      <c r="W65" s="243"/>
      <c r="X65" s="243"/>
    </row>
    <row r="66" spans="1:24" ht="37.5" customHeight="1">
      <c r="A66" s="244" t="s">
        <v>307</v>
      </c>
      <c r="B66" s="244" t="s">
        <v>385</v>
      </c>
      <c r="C66" s="244" t="s">
        <v>386</v>
      </c>
      <c r="D66" s="244" t="s">
        <v>198</v>
      </c>
      <c r="E66" s="244" t="s">
        <v>332</v>
      </c>
      <c r="F66" s="244" t="s">
        <v>360</v>
      </c>
      <c r="G66" s="244" t="s">
        <v>361</v>
      </c>
      <c r="H66" s="245">
        <f t="shared" si="1"/>
        <v>35.1</v>
      </c>
      <c r="I66" s="245">
        <v>35.1</v>
      </c>
      <c r="J66" s="243"/>
      <c r="K66" s="243"/>
      <c r="L66" s="243"/>
      <c r="M66" s="245">
        <v>35.1</v>
      </c>
      <c r="N66" s="243"/>
      <c r="O66" s="246"/>
      <c r="P66" s="243"/>
      <c r="Q66" s="243"/>
      <c r="R66" s="243"/>
      <c r="S66" s="243"/>
      <c r="T66" s="243"/>
      <c r="U66" s="243"/>
      <c r="V66" s="243"/>
      <c r="W66" s="243"/>
      <c r="X66" s="243"/>
    </row>
    <row r="67" spans="1:24" ht="37.5" customHeight="1">
      <c r="A67" s="244" t="s">
        <v>307</v>
      </c>
      <c r="B67" s="244" t="s">
        <v>389</v>
      </c>
      <c r="C67" s="244" t="s">
        <v>390</v>
      </c>
      <c r="D67" s="244" t="s">
        <v>144</v>
      </c>
      <c r="E67" s="244" t="s">
        <v>331</v>
      </c>
      <c r="F67" s="244" t="s">
        <v>360</v>
      </c>
      <c r="G67" s="244" t="s">
        <v>361</v>
      </c>
      <c r="H67" s="245">
        <f t="shared" si="1"/>
        <v>4.5</v>
      </c>
      <c r="I67" s="245">
        <v>4.5</v>
      </c>
      <c r="J67" s="243"/>
      <c r="K67" s="243"/>
      <c r="L67" s="243"/>
      <c r="M67" s="245">
        <v>4.5</v>
      </c>
      <c r="N67" s="243"/>
      <c r="O67" s="246"/>
      <c r="P67" s="243"/>
      <c r="Q67" s="243"/>
      <c r="R67" s="243"/>
      <c r="S67" s="243"/>
      <c r="T67" s="243"/>
      <c r="U67" s="243"/>
      <c r="V67" s="243"/>
      <c r="W67" s="243"/>
      <c r="X67" s="243"/>
    </row>
    <row r="68" spans="1:24" ht="37.5" customHeight="1">
      <c r="A68" s="244" t="s">
        <v>307</v>
      </c>
      <c r="B68" s="244" t="s">
        <v>383</v>
      </c>
      <c r="C68" s="244" t="s">
        <v>384</v>
      </c>
      <c r="D68" s="244" t="s">
        <v>104</v>
      </c>
      <c r="E68" s="244" t="s">
        <v>388</v>
      </c>
      <c r="F68" s="244" t="s">
        <v>360</v>
      </c>
      <c r="G68" s="244" t="s">
        <v>361</v>
      </c>
      <c r="H68" s="245">
        <f t="shared" si="1"/>
        <v>2</v>
      </c>
      <c r="I68" s="245">
        <v>2</v>
      </c>
      <c r="J68" s="243"/>
      <c r="K68" s="243"/>
      <c r="L68" s="243"/>
      <c r="M68" s="245">
        <v>2</v>
      </c>
      <c r="N68" s="243"/>
      <c r="O68" s="246"/>
      <c r="P68" s="243"/>
      <c r="Q68" s="243"/>
      <c r="R68" s="243"/>
      <c r="S68" s="243"/>
      <c r="T68" s="243"/>
      <c r="U68" s="243"/>
      <c r="V68" s="243"/>
      <c r="W68" s="243"/>
      <c r="X68" s="243"/>
    </row>
    <row r="69" spans="1:24" ht="37.5" customHeight="1">
      <c r="A69" s="244" t="s">
        <v>307</v>
      </c>
      <c r="B69" s="244" t="s">
        <v>383</v>
      </c>
      <c r="C69" s="244" t="s">
        <v>384</v>
      </c>
      <c r="D69" s="244" t="s">
        <v>116</v>
      </c>
      <c r="E69" s="244" t="s">
        <v>391</v>
      </c>
      <c r="F69" s="244" t="s">
        <v>360</v>
      </c>
      <c r="G69" s="244" t="s">
        <v>361</v>
      </c>
      <c r="H69" s="245">
        <f t="shared" si="1"/>
        <v>1.4</v>
      </c>
      <c r="I69" s="245">
        <v>1.4</v>
      </c>
      <c r="J69" s="243"/>
      <c r="K69" s="243"/>
      <c r="L69" s="243"/>
      <c r="M69" s="245">
        <v>1.4</v>
      </c>
      <c r="N69" s="243"/>
      <c r="O69" s="246"/>
      <c r="P69" s="243"/>
      <c r="Q69" s="243"/>
      <c r="R69" s="243"/>
      <c r="S69" s="243"/>
      <c r="T69" s="243"/>
      <c r="U69" s="243"/>
      <c r="V69" s="243"/>
      <c r="W69" s="243"/>
      <c r="X69" s="243"/>
    </row>
    <row r="70" spans="1:24" ht="37.5" customHeight="1">
      <c r="A70" s="244" t="s">
        <v>307</v>
      </c>
      <c r="B70" s="244" t="s">
        <v>383</v>
      </c>
      <c r="C70" s="244" t="s">
        <v>384</v>
      </c>
      <c r="D70" s="244" t="s">
        <v>116</v>
      </c>
      <c r="E70" s="244" t="s">
        <v>391</v>
      </c>
      <c r="F70" s="244" t="s">
        <v>360</v>
      </c>
      <c r="G70" s="244" t="s">
        <v>361</v>
      </c>
      <c r="H70" s="245">
        <f t="shared" si="1"/>
        <v>2</v>
      </c>
      <c r="I70" s="245">
        <v>2</v>
      </c>
      <c r="J70" s="243"/>
      <c r="K70" s="243"/>
      <c r="L70" s="243"/>
      <c r="M70" s="245">
        <v>2</v>
      </c>
      <c r="N70" s="243"/>
      <c r="O70" s="246"/>
      <c r="P70" s="243"/>
      <c r="Q70" s="243"/>
      <c r="R70" s="243"/>
      <c r="S70" s="243"/>
      <c r="T70" s="243"/>
      <c r="U70" s="243"/>
      <c r="V70" s="243"/>
      <c r="W70" s="243"/>
      <c r="X70" s="243"/>
    </row>
    <row r="71" spans="1:24" ht="37.5" customHeight="1">
      <c r="A71" s="244" t="s">
        <v>307</v>
      </c>
      <c r="B71" s="244" t="s">
        <v>383</v>
      </c>
      <c r="C71" s="244" t="s">
        <v>384</v>
      </c>
      <c r="D71" s="244" t="s">
        <v>144</v>
      </c>
      <c r="E71" s="244" t="s">
        <v>331</v>
      </c>
      <c r="F71" s="244" t="s">
        <v>360</v>
      </c>
      <c r="G71" s="244" t="s">
        <v>361</v>
      </c>
      <c r="H71" s="245">
        <f t="shared" si="1"/>
        <v>26</v>
      </c>
      <c r="I71" s="245">
        <v>26</v>
      </c>
      <c r="J71" s="243"/>
      <c r="K71" s="243"/>
      <c r="L71" s="243"/>
      <c r="M71" s="245">
        <v>26</v>
      </c>
      <c r="N71" s="243"/>
      <c r="O71" s="246"/>
      <c r="P71" s="243"/>
      <c r="Q71" s="243"/>
      <c r="R71" s="243"/>
      <c r="S71" s="243"/>
      <c r="T71" s="243"/>
      <c r="U71" s="243"/>
      <c r="V71" s="243"/>
      <c r="W71" s="243"/>
      <c r="X71" s="243"/>
    </row>
    <row r="72" spans="1:24" ht="37.5" customHeight="1">
      <c r="A72" s="244" t="s">
        <v>307</v>
      </c>
      <c r="B72" s="244" t="s">
        <v>383</v>
      </c>
      <c r="C72" s="244" t="s">
        <v>384</v>
      </c>
      <c r="D72" s="244" t="s">
        <v>144</v>
      </c>
      <c r="E72" s="244" t="s">
        <v>331</v>
      </c>
      <c r="F72" s="244" t="s">
        <v>360</v>
      </c>
      <c r="G72" s="244" t="s">
        <v>361</v>
      </c>
      <c r="H72" s="245">
        <f t="shared" si="1"/>
        <v>1.2</v>
      </c>
      <c r="I72" s="245">
        <v>1.2</v>
      </c>
      <c r="J72" s="243"/>
      <c r="K72" s="243"/>
      <c r="L72" s="243"/>
      <c r="M72" s="245">
        <v>1.2</v>
      </c>
      <c r="N72" s="243"/>
      <c r="O72" s="246"/>
      <c r="P72" s="243"/>
      <c r="Q72" s="243"/>
      <c r="R72" s="243"/>
      <c r="S72" s="243"/>
      <c r="T72" s="243"/>
      <c r="U72" s="243"/>
      <c r="V72" s="243"/>
      <c r="W72" s="243"/>
      <c r="X72" s="243"/>
    </row>
    <row r="73" spans="1:24" ht="37.5" customHeight="1">
      <c r="A73" s="244" t="s">
        <v>307</v>
      </c>
      <c r="B73" s="244" t="s">
        <v>383</v>
      </c>
      <c r="C73" s="244" t="s">
        <v>384</v>
      </c>
      <c r="D73" s="244" t="s">
        <v>144</v>
      </c>
      <c r="E73" s="244" t="s">
        <v>331</v>
      </c>
      <c r="F73" s="244" t="s">
        <v>360</v>
      </c>
      <c r="G73" s="244" t="s">
        <v>361</v>
      </c>
      <c r="H73" s="245">
        <f t="shared" si="1"/>
        <v>3</v>
      </c>
      <c r="I73" s="245">
        <v>3</v>
      </c>
      <c r="J73" s="243"/>
      <c r="K73" s="243"/>
      <c r="L73" s="243"/>
      <c r="M73" s="245">
        <v>3</v>
      </c>
      <c r="N73" s="243"/>
      <c r="O73" s="246"/>
      <c r="P73" s="243"/>
      <c r="Q73" s="243"/>
      <c r="R73" s="243"/>
      <c r="S73" s="243"/>
      <c r="T73" s="243"/>
      <c r="U73" s="243"/>
      <c r="V73" s="243"/>
      <c r="W73" s="243"/>
      <c r="X73" s="243"/>
    </row>
    <row r="74" spans="1:24" ht="37.5" customHeight="1">
      <c r="A74" s="244" t="s">
        <v>307</v>
      </c>
      <c r="B74" s="244" t="s">
        <v>383</v>
      </c>
      <c r="C74" s="244" t="s">
        <v>384</v>
      </c>
      <c r="D74" s="244" t="s">
        <v>144</v>
      </c>
      <c r="E74" s="244" t="s">
        <v>331</v>
      </c>
      <c r="F74" s="244" t="s">
        <v>360</v>
      </c>
      <c r="G74" s="244" t="s">
        <v>361</v>
      </c>
      <c r="H74" s="245">
        <f aca="true" t="shared" si="2" ref="H74:H105">SUM(I74+O74)</f>
        <v>10</v>
      </c>
      <c r="I74" s="245">
        <v>10</v>
      </c>
      <c r="J74" s="243"/>
      <c r="K74" s="243"/>
      <c r="L74" s="243"/>
      <c r="M74" s="245">
        <v>10</v>
      </c>
      <c r="N74" s="243"/>
      <c r="O74" s="246"/>
      <c r="P74" s="243"/>
      <c r="Q74" s="243"/>
      <c r="R74" s="243"/>
      <c r="S74" s="243"/>
      <c r="T74" s="243"/>
      <c r="U74" s="243"/>
      <c r="V74" s="243"/>
      <c r="W74" s="243"/>
      <c r="X74" s="243"/>
    </row>
    <row r="75" spans="1:24" ht="37.5" customHeight="1">
      <c r="A75" s="244" t="s">
        <v>307</v>
      </c>
      <c r="B75" s="244" t="s">
        <v>383</v>
      </c>
      <c r="C75" s="244" t="s">
        <v>384</v>
      </c>
      <c r="D75" s="244" t="s">
        <v>144</v>
      </c>
      <c r="E75" s="244" t="s">
        <v>331</v>
      </c>
      <c r="F75" s="244" t="s">
        <v>360</v>
      </c>
      <c r="G75" s="244" t="s">
        <v>361</v>
      </c>
      <c r="H75" s="245">
        <f t="shared" si="2"/>
        <v>3</v>
      </c>
      <c r="I75" s="245">
        <v>3</v>
      </c>
      <c r="J75" s="243"/>
      <c r="K75" s="243"/>
      <c r="L75" s="243"/>
      <c r="M75" s="245">
        <v>3</v>
      </c>
      <c r="N75" s="243"/>
      <c r="O75" s="246"/>
      <c r="P75" s="243"/>
      <c r="Q75" s="243"/>
      <c r="R75" s="243"/>
      <c r="S75" s="243"/>
      <c r="T75" s="243"/>
      <c r="U75" s="243"/>
      <c r="V75" s="243"/>
      <c r="W75" s="243"/>
      <c r="X75" s="243"/>
    </row>
    <row r="76" spans="1:24" ht="37.5" customHeight="1">
      <c r="A76" s="244" t="s">
        <v>307</v>
      </c>
      <c r="B76" s="244" t="s">
        <v>383</v>
      </c>
      <c r="C76" s="244" t="s">
        <v>384</v>
      </c>
      <c r="D76" s="244" t="s">
        <v>144</v>
      </c>
      <c r="E76" s="244" t="s">
        <v>331</v>
      </c>
      <c r="F76" s="244" t="s">
        <v>360</v>
      </c>
      <c r="G76" s="244" t="s">
        <v>361</v>
      </c>
      <c r="H76" s="245">
        <f t="shared" si="2"/>
        <v>8.6</v>
      </c>
      <c r="I76" s="245">
        <v>8.6</v>
      </c>
      <c r="J76" s="243"/>
      <c r="K76" s="243"/>
      <c r="L76" s="243"/>
      <c r="M76" s="245">
        <v>8.6</v>
      </c>
      <c r="N76" s="243"/>
      <c r="O76" s="246"/>
      <c r="P76" s="243"/>
      <c r="Q76" s="243"/>
      <c r="R76" s="243"/>
      <c r="S76" s="243"/>
      <c r="T76" s="243"/>
      <c r="U76" s="243"/>
      <c r="V76" s="243"/>
      <c r="W76" s="243"/>
      <c r="X76" s="243"/>
    </row>
    <row r="77" spans="1:24" s="92" customFormat="1" ht="37.5" customHeight="1">
      <c r="A77" s="244" t="s">
        <v>307</v>
      </c>
      <c r="B77" s="244" t="s">
        <v>383</v>
      </c>
      <c r="C77" s="244" t="s">
        <v>384</v>
      </c>
      <c r="D77" s="244" t="s">
        <v>198</v>
      </c>
      <c r="E77" s="244" t="s">
        <v>332</v>
      </c>
      <c r="F77" s="244" t="s">
        <v>360</v>
      </c>
      <c r="G77" s="244" t="s">
        <v>361</v>
      </c>
      <c r="H77" s="245">
        <f t="shared" si="2"/>
        <v>9.92</v>
      </c>
      <c r="I77" s="245">
        <v>9.92</v>
      </c>
      <c r="J77" s="243"/>
      <c r="K77" s="243"/>
      <c r="L77" s="243"/>
      <c r="M77" s="245">
        <v>9.92</v>
      </c>
      <c r="N77" s="243"/>
      <c r="O77" s="246"/>
      <c r="P77" s="243"/>
      <c r="Q77" s="243"/>
      <c r="R77" s="243"/>
      <c r="S77" s="243"/>
      <c r="T77" s="243"/>
      <c r="U77" s="243"/>
      <c r="V77" s="243"/>
      <c r="W77" s="243"/>
      <c r="X77" s="243"/>
    </row>
    <row r="78" spans="1:24" ht="37.5" customHeight="1">
      <c r="A78" s="244" t="s">
        <v>307</v>
      </c>
      <c r="B78" s="244" t="s">
        <v>392</v>
      </c>
      <c r="C78" s="244" t="s">
        <v>393</v>
      </c>
      <c r="D78" s="244" t="s">
        <v>108</v>
      </c>
      <c r="E78" s="244" t="s">
        <v>310</v>
      </c>
      <c r="F78" s="244" t="s">
        <v>394</v>
      </c>
      <c r="G78" s="244" t="s">
        <v>395</v>
      </c>
      <c r="H78" s="245">
        <f t="shared" si="2"/>
        <v>8.6</v>
      </c>
      <c r="I78" s="245">
        <v>8.6</v>
      </c>
      <c r="J78" s="243"/>
      <c r="K78" s="243"/>
      <c r="L78" s="243"/>
      <c r="M78" s="245">
        <v>8.6</v>
      </c>
      <c r="N78" s="243"/>
      <c r="O78" s="246"/>
      <c r="P78" s="243"/>
      <c r="Q78" s="243"/>
      <c r="R78" s="243"/>
      <c r="S78" s="243"/>
      <c r="T78" s="243"/>
      <c r="U78" s="243"/>
      <c r="V78" s="243"/>
      <c r="W78" s="243"/>
      <c r="X78" s="243"/>
    </row>
    <row r="79" spans="1:24" ht="37.5" customHeight="1">
      <c r="A79" s="244" t="s">
        <v>307</v>
      </c>
      <c r="B79" s="244" t="s">
        <v>396</v>
      </c>
      <c r="C79" s="244" t="s">
        <v>397</v>
      </c>
      <c r="D79" s="244" t="s">
        <v>108</v>
      </c>
      <c r="E79" s="244" t="s">
        <v>310</v>
      </c>
      <c r="F79" s="244" t="s">
        <v>398</v>
      </c>
      <c r="G79" s="244" t="s">
        <v>399</v>
      </c>
      <c r="H79" s="245">
        <f t="shared" si="2"/>
        <v>0.24</v>
      </c>
      <c r="I79" s="245">
        <v>0.24</v>
      </c>
      <c r="J79" s="243"/>
      <c r="K79" s="243"/>
      <c r="L79" s="243"/>
      <c r="M79" s="245">
        <v>0.24</v>
      </c>
      <c r="N79" s="243"/>
      <c r="O79" s="246"/>
      <c r="P79" s="243"/>
      <c r="Q79" s="243"/>
      <c r="R79" s="243"/>
      <c r="S79" s="243"/>
      <c r="T79" s="243"/>
      <c r="U79" s="243"/>
      <c r="V79" s="243"/>
      <c r="W79" s="243"/>
      <c r="X79" s="243"/>
    </row>
    <row r="80" spans="1:24" ht="37.5" customHeight="1">
      <c r="A80" s="244" t="s">
        <v>71</v>
      </c>
      <c r="B80" s="244"/>
      <c r="C80" s="244"/>
      <c r="D80" s="244"/>
      <c r="E80" s="244"/>
      <c r="F80" s="244"/>
      <c r="G80" s="244"/>
      <c r="H80" s="245">
        <f t="shared" si="2"/>
        <v>37.3</v>
      </c>
      <c r="I80" s="245">
        <v>37.3</v>
      </c>
      <c r="J80" s="243"/>
      <c r="K80" s="243"/>
      <c r="L80" s="243"/>
      <c r="M80" s="245">
        <v>37.3</v>
      </c>
      <c r="N80" s="243"/>
      <c r="O80" s="246"/>
      <c r="P80" s="243"/>
      <c r="Q80" s="243"/>
      <c r="R80" s="243"/>
      <c r="S80" s="243"/>
      <c r="T80" s="243"/>
      <c r="U80" s="243"/>
      <c r="V80" s="243"/>
      <c r="W80" s="243"/>
      <c r="X80" s="243"/>
    </row>
    <row r="81" spans="1:24" ht="37.5" customHeight="1">
      <c r="A81" s="244" t="s">
        <v>400</v>
      </c>
      <c r="B81" s="244" t="s">
        <v>401</v>
      </c>
      <c r="C81" s="244" t="s">
        <v>402</v>
      </c>
      <c r="D81" s="244" t="s">
        <v>148</v>
      </c>
      <c r="E81" s="244" t="s">
        <v>403</v>
      </c>
      <c r="F81" s="244" t="s">
        <v>311</v>
      </c>
      <c r="G81" s="244" t="s">
        <v>312</v>
      </c>
      <c r="H81" s="245">
        <f t="shared" si="2"/>
        <v>8.26</v>
      </c>
      <c r="I81" s="245">
        <v>8.26</v>
      </c>
      <c r="J81" s="243"/>
      <c r="K81" s="243"/>
      <c r="L81" s="243"/>
      <c r="M81" s="245">
        <v>8.26</v>
      </c>
      <c r="N81" s="243"/>
      <c r="O81" s="246"/>
      <c r="P81" s="243"/>
      <c r="Q81" s="243"/>
      <c r="R81" s="243"/>
      <c r="S81" s="243"/>
      <c r="T81" s="243"/>
      <c r="U81" s="243"/>
      <c r="V81" s="243"/>
      <c r="W81" s="243"/>
      <c r="X81" s="243"/>
    </row>
    <row r="82" spans="1:24" ht="37.5" customHeight="1">
      <c r="A82" s="244" t="s">
        <v>400</v>
      </c>
      <c r="B82" s="244" t="s">
        <v>404</v>
      </c>
      <c r="C82" s="244" t="s">
        <v>405</v>
      </c>
      <c r="D82" s="244" t="s">
        <v>148</v>
      </c>
      <c r="E82" s="244" t="s">
        <v>403</v>
      </c>
      <c r="F82" s="244" t="s">
        <v>315</v>
      </c>
      <c r="G82" s="244" t="s">
        <v>316</v>
      </c>
      <c r="H82" s="245">
        <f t="shared" si="2"/>
        <v>4.77</v>
      </c>
      <c r="I82" s="245">
        <v>4.77</v>
      </c>
      <c r="J82" s="243"/>
      <c r="K82" s="243"/>
      <c r="L82" s="243"/>
      <c r="M82" s="245">
        <v>4.77</v>
      </c>
      <c r="N82" s="243"/>
      <c r="O82" s="246"/>
      <c r="P82" s="243"/>
      <c r="Q82" s="243"/>
      <c r="R82" s="243"/>
      <c r="S82" s="243"/>
      <c r="T82" s="243"/>
      <c r="U82" s="243"/>
      <c r="V82" s="243"/>
      <c r="W82" s="243"/>
      <c r="X82" s="243"/>
    </row>
    <row r="83" spans="1:24" ht="37.5" customHeight="1">
      <c r="A83" s="244" t="s">
        <v>400</v>
      </c>
      <c r="B83" s="244" t="s">
        <v>406</v>
      </c>
      <c r="C83" s="244" t="s">
        <v>407</v>
      </c>
      <c r="D83" s="244" t="s">
        <v>148</v>
      </c>
      <c r="E83" s="244" t="s">
        <v>403</v>
      </c>
      <c r="F83" s="244" t="s">
        <v>315</v>
      </c>
      <c r="G83" s="244" t="s">
        <v>316</v>
      </c>
      <c r="H83" s="245">
        <f t="shared" si="2"/>
        <v>1.8</v>
      </c>
      <c r="I83" s="245">
        <v>1.8</v>
      </c>
      <c r="J83" s="243"/>
      <c r="K83" s="243"/>
      <c r="L83" s="243"/>
      <c r="M83" s="245">
        <v>1.8</v>
      </c>
      <c r="N83" s="243"/>
      <c r="O83" s="246"/>
      <c r="P83" s="243"/>
      <c r="Q83" s="243"/>
      <c r="R83" s="243"/>
      <c r="S83" s="243"/>
      <c r="T83" s="243"/>
      <c r="U83" s="243"/>
      <c r="V83" s="243"/>
      <c r="W83" s="243"/>
      <c r="X83" s="243"/>
    </row>
    <row r="84" spans="1:24" ht="37.5" customHeight="1">
      <c r="A84" s="244" t="s">
        <v>400</v>
      </c>
      <c r="B84" s="244" t="s">
        <v>408</v>
      </c>
      <c r="C84" s="244" t="s">
        <v>409</v>
      </c>
      <c r="D84" s="244" t="s">
        <v>148</v>
      </c>
      <c r="E84" s="244" t="s">
        <v>403</v>
      </c>
      <c r="F84" s="244" t="s">
        <v>315</v>
      </c>
      <c r="G84" s="244" t="s">
        <v>316</v>
      </c>
      <c r="H84" s="245">
        <f t="shared" si="2"/>
        <v>9</v>
      </c>
      <c r="I84" s="245">
        <v>9</v>
      </c>
      <c r="J84" s="243"/>
      <c r="K84" s="243"/>
      <c r="L84" s="243"/>
      <c r="M84" s="245">
        <v>9</v>
      </c>
      <c r="N84" s="243"/>
      <c r="O84" s="246"/>
      <c r="P84" s="243"/>
      <c r="Q84" s="243"/>
      <c r="R84" s="243"/>
      <c r="S84" s="243"/>
      <c r="T84" s="243"/>
      <c r="U84" s="243"/>
      <c r="V84" s="243"/>
      <c r="W84" s="243"/>
      <c r="X84" s="243"/>
    </row>
    <row r="85" spans="1:24" ht="37.5" customHeight="1">
      <c r="A85" s="244" t="s">
        <v>400</v>
      </c>
      <c r="B85" s="244" t="s">
        <v>410</v>
      </c>
      <c r="C85" s="244" t="s">
        <v>411</v>
      </c>
      <c r="D85" s="244" t="s">
        <v>148</v>
      </c>
      <c r="E85" s="244" t="s">
        <v>403</v>
      </c>
      <c r="F85" s="244" t="s">
        <v>325</v>
      </c>
      <c r="G85" s="244" t="s">
        <v>326</v>
      </c>
      <c r="H85" s="245">
        <f t="shared" si="2"/>
        <v>0.69</v>
      </c>
      <c r="I85" s="245">
        <v>0.69</v>
      </c>
      <c r="J85" s="243"/>
      <c r="K85" s="243"/>
      <c r="L85" s="243"/>
      <c r="M85" s="245">
        <v>0.69</v>
      </c>
      <c r="N85" s="243"/>
      <c r="O85" s="246"/>
      <c r="P85" s="243"/>
      <c r="Q85" s="243"/>
      <c r="R85" s="243"/>
      <c r="S85" s="243"/>
      <c r="T85" s="243"/>
      <c r="U85" s="243"/>
      <c r="V85" s="243"/>
      <c r="W85" s="243"/>
      <c r="X85" s="243"/>
    </row>
    <row r="86" spans="1:24" ht="37.5" customHeight="1">
      <c r="A86" s="244" t="s">
        <v>400</v>
      </c>
      <c r="B86" s="244" t="s">
        <v>412</v>
      </c>
      <c r="C86" s="244" t="s">
        <v>413</v>
      </c>
      <c r="D86" s="244" t="s">
        <v>148</v>
      </c>
      <c r="E86" s="244" t="s">
        <v>403</v>
      </c>
      <c r="F86" s="244" t="s">
        <v>414</v>
      </c>
      <c r="G86" s="244" t="s">
        <v>415</v>
      </c>
      <c r="H86" s="245">
        <f t="shared" si="2"/>
        <v>3.96</v>
      </c>
      <c r="I86" s="245">
        <v>3.96</v>
      </c>
      <c r="J86" s="243"/>
      <c r="K86" s="243"/>
      <c r="L86" s="243"/>
      <c r="M86" s="245">
        <v>3.96</v>
      </c>
      <c r="N86" s="243"/>
      <c r="O86" s="246"/>
      <c r="P86" s="243"/>
      <c r="Q86" s="243"/>
      <c r="R86" s="243"/>
      <c r="S86" s="243"/>
      <c r="T86" s="243"/>
      <c r="U86" s="243"/>
      <c r="V86" s="243"/>
      <c r="W86" s="243"/>
      <c r="X86" s="243"/>
    </row>
    <row r="87" spans="1:24" ht="37.5" customHeight="1">
      <c r="A87" s="244" t="s">
        <v>400</v>
      </c>
      <c r="B87" s="244" t="s">
        <v>416</v>
      </c>
      <c r="C87" s="244" t="s">
        <v>417</v>
      </c>
      <c r="D87" s="244" t="s">
        <v>148</v>
      </c>
      <c r="E87" s="244" t="s">
        <v>403</v>
      </c>
      <c r="F87" s="244" t="s">
        <v>414</v>
      </c>
      <c r="G87" s="244" t="s">
        <v>415</v>
      </c>
      <c r="H87" s="245">
        <f t="shared" si="2"/>
        <v>2.25</v>
      </c>
      <c r="I87" s="245">
        <v>2.25</v>
      </c>
      <c r="J87" s="243"/>
      <c r="K87" s="243"/>
      <c r="L87" s="243"/>
      <c r="M87" s="245">
        <v>2.25</v>
      </c>
      <c r="N87" s="243"/>
      <c r="O87" s="246"/>
      <c r="P87" s="243"/>
      <c r="Q87" s="243"/>
      <c r="R87" s="243"/>
      <c r="S87" s="243"/>
      <c r="T87" s="243"/>
      <c r="U87" s="243"/>
      <c r="V87" s="243"/>
      <c r="W87" s="243"/>
      <c r="X87" s="243"/>
    </row>
    <row r="88" spans="1:24" ht="37.5" customHeight="1">
      <c r="A88" s="244" t="s">
        <v>400</v>
      </c>
      <c r="B88" s="244" t="s">
        <v>418</v>
      </c>
      <c r="C88" s="244" t="s">
        <v>350</v>
      </c>
      <c r="D88" s="244" t="s">
        <v>148</v>
      </c>
      <c r="E88" s="244" t="s">
        <v>403</v>
      </c>
      <c r="F88" s="244" t="s">
        <v>351</v>
      </c>
      <c r="G88" s="244" t="s">
        <v>350</v>
      </c>
      <c r="H88" s="245">
        <f t="shared" si="2"/>
        <v>5.2</v>
      </c>
      <c r="I88" s="245">
        <v>5.2</v>
      </c>
      <c r="J88" s="243"/>
      <c r="K88" s="243"/>
      <c r="L88" s="243"/>
      <c r="M88" s="245">
        <v>5.2</v>
      </c>
      <c r="N88" s="243"/>
      <c r="O88" s="246"/>
      <c r="P88" s="243"/>
      <c r="Q88" s="243"/>
      <c r="R88" s="243"/>
      <c r="S88" s="243"/>
      <c r="T88" s="243"/>
      <c r="U88" s="243"/>
      <c r="V88" s="243"/>
      <c r="W88" s="243"/>
      <c r="X88" s="243"/>
    </row>
    <row r="89" spans="1:24" ht="37.5" customHeight="1">
      <c r="A89" s="244" t="s">
        <v>400</v>
      </c>
      <c r="B89" s="244" t="s">
        <v>419</v>
      </c>
      <c r="C89" s="244" t="s">
        <v>353</v>
      </c>
      <c r="D89" s="244" t="s">
        <v>148</v>
      </c>
      <c r="E89" s="244" t="s">
        <v>403</v>
      </c>
      <c r="F89" s="244" t="s">
        <v>360</v>
      </c>
      <c r="G89" s="244" t="s">
        <v>361</v>
      </c>
      <c r="H89" s="245">
        <f t="shared" si="2"/>
        <v>0.94</v>
      </c>
      <c r="I89" s="245">
        <v>0.94</v>
      </c>
      <c r="J89" s="243"/>
      <c r="K89" s="243"/>
      <c r="L89" s="243"/>
      <c r="M89" s="245">
        <v>0.94</v>
      </c>
      <c r="N89" s="243"/>
      <c r="O89" s="246"/>
      <c r="P89" s="243"/>
      <c r="Q89" s="243"/>
      <c r="R89" s="243"/>
      <c r="S89" s="243"/>
      <c r="T89" s="243"/>
      <c r="U89" s="243"/>
      <c r="V89" s="243"/>
      <c r="W89" s="243"/>
      <c r="X89" s="243" t="s">
        <v>305</v>
      </c>
    </row>
    <row r="90" spans="1:24" ht="37.5" customHeight="1">
      <c r="A90" s="244" t="s">
        <v>400</v>
      </c>
      <c r="B90" s="244" t="s">
        <v>420</v>
      </c>
      <c r="C90" s="244" t="s">
        <v>421</v>
      </c>
      <c r="D90" s="244" t="s">
        <v>148</v>
      </c>
      <c r="E90" s="244" t="s">
        <v>403</v>
      </c>
      <c r="F90" s="244" t="s">
        <v>360</v>
      </c>
      <c r="G90" s="244" t="s">
        <v>361</v>
      </c>
      <c r="H90" s="245">
        <f t="shared" si="2"/>
        <v>0.02</v>
      </c>
      <c r="I90" s="245">
        <v>0.02</v>
      </c>
      <c r="J90" s="243"/>
      <c r="K90" s="243"/>
      <c r="L90" s="243"/>
      <c r="M90" s="245">
        <v>0.02</v>
      </c>
      <c r="N90" s="243"/>
      <c r="O90" s="246"/>
      <c r="P90" s="243"/>
      <c r="Q90" s="243"/>
      <c r="R90" s="243"/>
      <c r="S90" s="243"/>
      <c r="T90" s="243"/>
      <c r="U90" s="243"/>
      <c r="V90" s="243"/>
      <c r="W90" s="243"/>
      <c r="X90" s="243" t="s">
        <v>305</v>
      </c>
    </row>
    <row r="91" spans="1:24" ht="37.5" customHeight="1">
      <c r="A91" s="244" t="s">
        <v>400</v>
      </c>
      <c r="B91" s="244" t="s">
        <v>422</v>
      </c>
      <c r="C91" s="244" t="s">
        <v>370</v>
      </c>
      <c r="D91" s="244" t="s">
        <v>148</v>
      </c>
      <c r="E91" s="244" t="s">
        <v>403</v>
      </c>
      <c r="F91" s="244" t="s">
        <v>371</v>
      </c>
      <c r="G91" s="244" t="s">
        <v>370</v>
      </c>
      <c r="H91" s="245">
        <f t="shared" si="2"/>
        <v>0.4</v>
      </c>
      <c r="I91" s="245">
        <v>0.4</v>
      </c>
      <c r="J91" s="243"/>
      <c r="K91" s="243"/>
      <c r="L91" s="243"/>
      <c r="M91" s="245">
        <v>0.4</v>
      </c>
      <c r="N91" s="243"/>
      <c r="O91" s="246"/>
      <c r="P91" s="243"/>
      <c r="Q91" s="243"/>
      <c r="R91" s="243"/>
      <c r="S91" s="243"/>
      <c r="T91" s="243"/>
      <c r="U91" s="243"/>
      <c r="V91" s="243"/>
      <c r="W91" s="243"/>
      <c r="X91" s="243"/>
    </row>
    <row r="92" spans="1:24" ht="37.5" customHeight="1">
      <c r="A92" s="244" t="s">
        <v>400</v>
      </c>
      <c r="B92" s="244" t="s">
        <v>423</v>
      </c>
      <c r="C92" s="244" t="s">
        <v>373</v>
      </c>
      <c r="D92" s="244" t="s">
        <v>148</v>
      </c>
      <c r="E92" s="244" t="s">
        <v>403</v>
      </c>
      <c r="F92" s="244" t="s">
        <v>374</v>
      </c>
      <c r="G92" s="244" t="s">
        <v>373</v>
      </c>
      <c r="H92" s="245">
        <f t="shared" si="2"/>
        <v>0.01</v>
      </c>
      <c r="I92" s="245">
        <v>0.01</v>
      </c>
      <c r="J92" s="243"/>
      <c r="K92" s="243"/>
      <c r="L92" s="243"/>
      <c r="M92" s="245">
        <v>0.01</v>
      </c>
      <c r="N92" s="243"/>
      <c r="O92" s="246"/>
      <c r="P92" s="243"/>
      <c r="Q92" s="243"/>
      <c r="R92" s="243"/>
      <c r="S92" s="243"/>
      <c r="T92" s="243"/>
      <c r="U92" s="243"/>
      <c r="V92" s="243"/>
      <c r="W92" s="243"/>
      <c r="X92" s="243"/>
    </row>
    <row r="93" spans="1:24" ht="37.5" customHeight="1">
      <c r="A93" s="244" t="s">
        <v>73</v>
      </c>
      <c r="B93" s="244"/>
      <c r="C93" s="244"/>
      <c r="D93" s="244"/>
      <c r="E93" s="244"/>
      <c r="F93" s="244"/>
      <c r="G93" s="244"/>
      <c r="H93" s="245">
        <f t="shared" si="2"/>
        <v>31.74</v>
      </c>
      <c r="I93" s="245">
        <v>31.74</v>
      </c>
      <c r="J93" s="243"/>
      <c r="K93" s="243"/>
      <c r="L93" s="243"/>
      <c r="M93" s="245">
        <v>31.74</v>
      </c>
      <c r="N93" s="243"/>
      <c r="O93" s="246"/>
      <c r="P93" s="243"/>
      <c r="Q93" s="243"/>
      <c r="R93" s="243"/>
      <c r="S93" s="243"/>
      <c r="T93" s="243"/>
      <c r="U93" s="243"/>
      <c r="V93" s="243"/>
      <c r="W93" s="243"/>
      <c r="X93" s="243"/>
    </row>
    <row r="94" spans="1:24" ht="37.5" customHeight="1">
      <c r="A94" s="244" t="s">
        <v>424</v>
      </c>
      <c r="B94" s="244" t="s">
        <v>425</v>
      </c>
      <c r="C94" s="244" t="s">
        <v>309</v>
      </c>
      <c r="D94" s="244" t="s">
        <v>112</v>
      </c>
      <c r="E94" s="244" t="s">
        <v>310</v>
      </c>
      <c r="F94" s="244" t="s">
        <v>311</v>
      </c>
      <c r="G94" s="244" t="s">
        <v>312</v>
      </c>
      <c r="H94" s="245">
        <f t="shared" si="2"/>
        <v>7.56</v>
      </c>
      <c r="I94" s="245">
        <v>7.56</v>
      </c>
      <c r="J94" s="243"/>
      <c r="K94" s="243"/>
      <c r="L94" s="243"/>
      <c r="M94" s="245">
        <v>7.56</v>
      </c>
      <c r="N94" s="243"/>
      <c r="O94" s="246"/>
      <c r="P94" s="243"/>
      <c r="Q94" s="243"/>
      <c r="R94" s="243"/>
      <c r="S94" s="243"/>
      <c r="T94" s="243"/>
      <c r="U94" s="243"/>
      <c r="V94" s="243"/>
      <c r="W94" s="243"/>
      <c r="X94" s="243"/>
    </row>
    <row r="95" spans="1:24" ht="37.5" customHeight="1">
      <c r="A95" s="244" t="s">
        <v>424</v>
      </c>
      <c r="B95" s="244" t="s">
        <v>426</v>
      </c>
      <c r="C95" s="244" t="s">
        <v>314</v>
      </c>
      <c r="D95" s="244" t="s">
        <v>112</v>
      </c>
      <c r="E95" s="244" t="s">
        <v>310</v>
      </c>
      <c r="F95" s="244" t="s">
        <v>315</v>
      </c>
      <c r="G95" s="244" t="s">
        <v>316</v>
      </c>
      <c r="H95" s="245">
        <f t="shared" si="2"/>
        <v>8.3</v>
      </c>
      <c r="I95" s="245">
        <v>8.3</v>
      </c>
      <c r="J95" s="243"/>
      <c r="K95" s="243"/>
      <c r="L95" s="243"/>
      <c r="M95" s="245">
        <v>8.3</v>
      </c>
      <c r="N95" s="243"/>
      <c r="O95" s="246"/>
      <c r="P95" s="243"/>
      <c r="Q95" s="243"/>
      <c r="R95" s="243"/>
      <c r="S95" s="243"/>
      <c r="T95" s="243"/>
      <c r="U95" s="243"/>
      <c r="V95" s="243"/>
      <c r="W95" s="243"/>
      <c r="X95" s="243"/>
    </row>
    <row r="96" spans="1:24" ht="37.5" customHeight="1">
      <c r="A96" s="244" t="s">
        <v>424</v>
      </c>
      <c r="B96" s="244" t="s">
        <v>427</v>
      </c>
      <c r="C96" s="244" t="s">
        <v>318</v>
      </c>
      <c r="D96" s="244" t="s">
        <v>112</v>
      </c>
      <c r="E96" s="244" t="s">
        <v>310</v>
      </c>
      <c r="F96" s="244" t="s">
        <v>315</v>
      </c>
      <c r="G96" s="244" t="s">
        <v>316</v>
      </c>
      <c r="H96" s="245">
        <f t="shared" si="2"/>
        <v>2.22</v>
      </c>
      <c r="I96" s="245">
        <v>2.22</v>
      </c>
      <c r="J96" s="243"/>
      <c r="K96" s="243"/>
      <c r="L96" s="243"/>
      <c r="M96" s="245">
        <v>2.22</v>
      </c>
      <c r="N96" s="243"/>
      <c r="O96" s="246"/>
      <c r="P96" s="243"/>
      <c r="Q96" s="243"/>
      <c r="R96" s="243"/>
      <c r="S96" s="243"/>
      <c r="T96" s="243"/>
      <c r="U96" s="243"/>
      <c r="V96" s="243"/>
      <c r="W96" s="243"/>
      <c r="X96" s="243"/>
    </row>
    <row r="97" spans="1:24" ht="37.5" customHeight="1">
      <c r="A97" s="244" t="s">
        <v>424</v>
      </c>
      <c r="B97" s="244" t="s">
        <v>428</v>
      </c>
      <c r="C97" s="244" t="s">
        <v>320</v>
      </c>
      <c r="D97" s="244" t="s">
        <v>112</v>
      </c>
      <c r="E97" s="244" t="s">
        <v>310</v>
      </c>
      <c r="F97" s="244" t="s">
        <v>315</v>
      </c>
      <c r="G97" s="244" t="s">
        <v>316</v>
      </c>
      <c r="H97" s="245">
        <f t="shared" si="2"/>
        <v>1.2</v>
      </c>
      <c r="I97" s="245">
        <v>1.2</v>
      </c>
      <c r="J97" s="243"/>
      <c r="K97" s="243"/>
      <c r="L97" s="243"/>
      <c r="M97" s="245">
        <v>1.2</v>
      </c>
      <c r="N97" s="243"/>
      <c r="O97" s="246"/>
      <c r="P97" s="243"/>
      <c r="Q97" s="243"/>
      <c r="R97" s="243"/>
      <c r="S97" s="243"/>
      <c r="T97" s="243"/>
      <c r="U97" s="243"/>
      <c r="V97" s="243"/>
      <c r="W97" s="243"/>
      <c r="X97" s="243"/>
    </row>
    <row r="98" spans="1:24" ht="37.5" customHeight="1">
      <c r="A98" s="244" t="s">
        <v>424</v>
      </c>
      <c r="B98" s="244" t="s">
        <v>429</v>
      </c>
      <c r="C98" s="244" t="s">
        <v>322</v>
      </c>
      <c r="D98" s="244" t="s">
        <v>112</v>
      </c>
      <c r="E98" s="244" t="s">
        <v>310</v>
      </c>
      <c r="F98" s="244" t="s">
        <v>315</v>
      </c>
      <c r="G98" s="244" t="s">
        <v>316</v>
      </c>
      <c r="H98" s="245">
        <f t="shared" si="2"/>
        <v>4.8</v>
      </c>
      <c r="I98" s="245">
        <v>4.8</v>
      </c>
      <c r="J98" s="243"/>
      <c r="K98" s="243"/>
      <c r="L98" s="243"/>
      <c r="M98" s="245">
        <v>4.8</v>
      </c>
      <c r="N98" s="243"/>
      <c r="O98" s="246"/>
      <c r="P98" s="243"/>
      <c r="Q98" s="243"/>
      <c r="R98" s="243"/>
      <c r="S98" s="243"/>
      <c r="T98" s="243"/>
      <c r="U98" s="243"/>
      <c r="V98" s="243"/>
      <c r="W98" s="243"/>
      <c r="X98" s="243"/>
    </row>
    <row r="99" spans="1:24" ht="37.5" customHeight="1">
      <c r="A99" s="244" t="s">
        <v>424</v>
      </c>
      <c r="B99" s="244" t="s">
        <v>430</v>
      </c>
      <c r="C99" s="244" t="s">
        <v>324</v>
      </c>
      <c r="D99" s="244" t="s">
        <v>112</v>
      </c>
      <c r="E99" s="244" t="s">
        <v>310</v>
      </c>
      <c r="F99" s="244" t="s">
        <v>325</v>
      </c>
      <c r="G99" s="244" t="s">
        <v>326</v>
      </c>
      <c r="H99" s="245">
        <f t="shared" si="2"/>
        <v>0.63</v>
      </c>
      <c r="I99" s="245">
        <v>0.63</v>
      </c>
      <c r="J99" s="243"/>
      <c r="K99" s="243"/>
      <c r="L99" s="243"/>
      <c r="M99" s="245">
        <v>0.63</v>
      </c>
      <c r="N99" s="243"/>
      <c r="O99" s="246"/>
      <c r="P99" s="243"/>
      <c r="Q99" s="243"/>
      <c r="R99" s="243"/>
      <c r="S99" s="243"/>
      <c r="T99" s="243"/>
      <c r="U99" s="243"/>
      <c r="V99" s="243"/>
      <c r="W99" s="243"/>
      <c r="X99" s="243"/>
    </row>
    <row r="100" spans="1:24" ht="37.5" customHeight="1">
      <c r="A100" s="244" t="s">
        <v>424</v>
      </c>
      <c r="B100" s="244" t="s">
        <v>431</v>
      </c>
      <c r="C100" s="244" t="s">
        <v>350</v>
      </c>
      <c r="D100" s="244" t="s">
        <v>112</v>
      </c>
      <c r="E100" s="244" t="s">
        <v>310</v>
      </c>
      <c r="F100" s="244" t="s">
        <v>351</v>
      </c>
      <c r="G100" s="244" t="s">
        <v>350</v>
      </c>
      <c r="H100" s="245">
        <f t="shared" si="2"/>
        <v>4.24</v>
      </c>
      <c r="I100" s="245">
        <v>4.24</v>
      </c>
      <c r="J100" s="243"/>
      <c r="K100" s="243"/>
      <c r="L100" s="243"/>
      <c r="M100" s="245">
        <v>4.24</v>
      </c>
      <c r="N100" s="243"/>
      <c r="O100" s="246"/>
      <c r="P100" s="243"/>
      <c r="Q100" s="243"/>
      <c r="R100" s="243"/>
      <c r="S100" s="243"/>
      <c r="T100" s="243"/>
      <c r="U100" s="243"/>
      <c r="V100" s="243"/>
      <c r="W100" s="243"/>
      <c r="X100" s="243"/>
    </row>
    <row r="101" spans="1:24" ht="37.5" customHeight="1">
      <c r="A101" s="244" t="s">
        <v>424</v>
      </c>
      <c r="B101" s="244" t="s">
        <v>432</v>
      </c>
      <c r="C101" s="244" t="s">
        <v>353</v>
      </c>
      <c r="D101" s="244" t="s">
        <v>112</v>
      </c>
      <c r="E101" s="244" t="s">
        <v>310</v>
      </c>
      <c r="F101" s="244" t="s">
        <v>360</v>
      </c>
      <c r="G101" s="244" t="s">
        <v>361</v>
      </c>
      <c r="H101" s="245">
        <f t="shared" si="2"/>
        <v>0.63</v>
      </c>
      <c r="I101" s="245">
        <v>0.63</v>
      </c>
      <c r="J101" s="243"/>
      <c r="K101" s="243"/>
      <c r="L101" s="243"/>
      <c r="M101" s="245">
        <v>0.63</v>
      </c>
      <c r="N101" s="243"/>
      <c r="O101" s="246"/>
      <c r="P101" s="243"/>
      <c r="Q101" s="243"/>
      <c r="R101" s="243"/>
      <c r="S101" s="243"/>
      <c r="T101" s="243"/>
      <c r="U101" s="243"/>
      <c r="V101" s="243"/>
      <c r="W101" s="243"/>
      <c r="X101" s="243"/>
    </row>
    <row r="102" spans="1:24" ht="37.5" customHeight="1">
      <c r="A102" s="244" t="s">
        <v>424</v>
      </c>
      <c r="B102" s="244" t="s">
        <v>433</v>
      </c>
      <c r="C102" s="244" t="s">
        <v>421</v>
      </c>
      <c r="D102" s="244" t="s">
        <v>112</v>
      </c>
      <c r="E102" s="244" t="s">
        <v>310</v>
      </c>
      <c r="F102" s="244" t="s">
        <v>360</v>
      </c>
      <c r="G102" s="244" t="s">
        <v>361</v>
      </c>
      <c r="H102" s="245">
        <f t="shared" si="2"/>
        <v>0.02</v>
      </c>
      <c r="I102" s="245">
        <v>0.02</v>
      </c>
      <c r="J102" s="243"/>
      <c r="K102" s="243"/>
      <c r="L102" s="243"/>
      <c r="M102" s="245">
        <v>0.02</v>
      </c>
      <c r="N102" s="243"/>
      <c r="O102" s="246"/>
      <c r="P102" s="243"/>
      <c r="Q102" s="243"/>
      <c r="R102" s="243"/>
      <c r="S102" s="243"/>
      <c r="T102" s="243"/>
      <c r="U102" s="243"/>
      <c r="V102" s="243"/>
      <c r="W102" s="243"/>
      <c r="X102" s="243"/>
    </row>
    <row r="103" spans="1:24" ht="37.5" customHeight="1">
      <c r="A103" s="244" t="s">
        <v>424</v>
      </c>
      <c r="B103" s="244" t="s">
        <v>434</v>
      </c>
      <c r="C103" s="244" t="s">
        <v>370</v>
      </c>
      <c r="D103" s="244" t="s">
        <v>112</v>
      </c>
      <c r="E103" s="244" t="s">
        <v>310</v>
      </c>
      <c r="F103" s="244" t="s">
        <v>371</v>
      </c>
      <c r="G103" s="244" t="s">
        <v>370</v>
      </c>
      <c r="H103" s="245">
        <f t="shared" si="2"/>
        <v>0.33</v>
      </c>
      <c r="I103" s="245">
        <v>0.33</v>
      </c>
      <c r="J103" s="243"/>
      <c r="K103" s="243"/>
      <c r="L103" s="243"/>
      <c r="M103" s="245">
        <v>0.33</v>
      </c>
      <c r="N103" s="243"/>
      <c r="O103" s="246"/>
      <c r="P103" s="243"/>
      <c r="Q103" s="243"/>
      <c r="R103" s="243"/>
      <c r="S103" s="243"/>
      <c r="T103" s="243"/>
      <c r="U103" s="243"/>
      <c r="V103" s="243"/>
      <c r="W103" s="243"/>
      <c r="X103" s="243"/>
    </row>
    <row r="104" spans="1:24" ht="37.5" customHeight="1">
      <c r="A104" s="244" t="s">
        <v>424</v>
      </c>
      <c r="B104" s="244" t="s">
        <v>435</v>
      </c>
      <c r="C104" s="244" t="s">
        <v>373</v>
      </c>
      <c r="D104" s="244" t="s">
        <v>112</v>
      </c>
      <c r="E104" s="244" t="s">
        <v>310</v>
      </c>
      <c r="F104" s="244" t="s">
        <v>374</v>
      </c>
      <c r="G104" s="244" t="s">
        <v>373</v>
      </c>
      <c r="H104" s="245">
        <f t="shared" si="2"/>
        <v>0.01</v>
      </c>
      <c r="I104" s="245">
        <v>0.01</v>
      </c>
      <c r="J104" s="243"/>
      <c r="K104" s="243"/>
      <c r="L104" s="243"/>
      <c r="M104" s="245">
        <v>0.01</v>
      </c>
      <c r="N104" s="243"/>
      <c r="O104" s="246"/>
      <c r="P104" s="243"/>
      <c r="Q104" s="243"/>
      <c r="R104" s="243"/>
      <c r="S104" s="243"/>
      <c r="T104" s="243"/>
      <c r="U104" s="243"/>
      <c r="V104" s="243"/>
      <c r="W104" s="243"/>
      <c r="X104" s="243"/>
    </row>
    <row r="105" spans="1:24" ht="37.5" customHeight="1">
      <c r="A105" s="244" t="s">
        <v>424</v>
      </c>
      <c r="B105" s="244" t="s">
        <v>436</v>
      </c>
      <c r="C105" s="244" t="s">
        <v>380</v>
      </c>
      <c r="D105" s="244" t="s">
        <v>112</v>
      </c>
      <c r="E105" s="244" t="s">
        <v>310</v>
      </c>
      <c r="F105" s="244" t="s">
        <v>381</v>
      </c>
      <c r="G105" s="244" t="s">
        <v>382</v>
      </c>
      <c r="H105" s="245">
        <f t="shared" si="2"/>
        <v>1.8</v>
      </c>
      <c r="I105" s="245">
        <v>1.8</v>
      </c>
      <c r="J105" s="243"/>
      <c r="K105" s="243"/>
      <c r="L105" s="243"/>
      <c r="M105" s="245">
        <v>1.8</v>
      </c>
      <c r="N105" s="243"/>
      <c r="O105" s="246"/>
      <c r="P105" s="243"/>
      <c r="Q105" s="243"/>
      <c r="R105" s="243"/>
      <c r="S105" s="243"/>
      <c r="T105" s="243"/>
      <c r="U105" s="243"/>
      <c r="V105" s="243"/>
      <c r="W105" s="243"/>
      <c r="X105" s="243"/>
    </row>
    <row r="106" spans="1:24" ht="37.5" customHeight="1">
      <c r="A106" s="244" t="s">
        <v>75</v>
      </c>
      <c r="B106" s="244"/>
      <c r="C106" s="244"/>
      <c r="D106" s="244"/>
      <c r="E106" s="244"/>
      <c r="F106" s="244"/>
      <c r="G106" s="244"/>
      <c r="H106" s="245">
        <f aca="true" t="shared" si="3" ref="H106:H137">SUM(I106+O106)</f>
        <v>52.41</v>
      </c>
      <c r="I106" s="245">
        <v>52.41</v>
      </c>
      <c r="J106" s="243"/>
      <c r="K106" s="243"/>
      <c r="L106" s="243"/>
      <c r="M106" s="245">
        <v>52.41</v>
      </c>
      <c r="N106" s="243"/>
      <c r="O106" s="246"/>
      <c r="P106" s="243"/>
      <c r="Q106" s="243"/>
      <c r="R106" s="243"/>
      <c r="S106" s="243"/>
      <c r="T106" s="243"/>
      <c r="U106" s="243"/>
      <c r="V106" s="243"/>
      <c r="W106" s="243"/>
      <c r="X106" s="243"/>
    </row>
    <row r="107" spans="1:24" ht="37.5" customHeight="1">
      <c r="A107" s="244" t="s">
        <v>437</v>
      </c>
      <c r="B107" s="244" t="s">
        <v>438</v>
      </c>
      <c r="C107" s="244" t="s">
        <v>402</v>
      </c>
      <c r="D107" s="244" t="s">
        <v>136</v>
      </c>
      <c r="E107" s="244" t="s">
        <v>439</v>
      </c>
      <c r="F107" s="244" t="s">
        <v>311</v>
      </c>
      <c r="G107" s="244" t="s">
        <v>312</v>
      </c>
      <c r="H107" s="245">
        <f t="shared" si="3"/>
        <v>12.43</v>
      </c>
      <c r="I107" s="245">
        <v>12.43</v>
      </c>
      <c r="J107" s="243"/>
      <c r="K107" s="243"/>
      <c r="L107" s="243"/>
      <c r="M107" s="245">
        <v>12.43</v>
      </c>
      <c r="N107" s="243"/>
      <c r="O107" s="246"/>
      <c r="P107" s="243"/>
      <c r="Q107" s="243"/>
      <c r="R107" s="243"/>
      <c r="S107" s="243"/>
      <c r="T107" s="243"/>
      <c r="U107" s="243"/>
      <c r="V107" s="243"/>
      <c r="W107" s="243"/>
      <c r="X107" s="243"/>
    </row>
    <row r="108" spans="1:24" ht="37.5" customHeight="1">
      <c r="A108" s="244" t="s">
        <v>437</v>
      </c>
      <c r="B108" s="244" t="s">
        <v>440</v>
      </c>
      <c r="C108" s="244" t="s">
        <v>405</v>
      </c>
      <c r="D108" s="244" t="s">
        <v>136</v>
      </c>
      <c r="E108" s="244" t="s">
        <v>439</v>
      </c>
      <c r="F108" s="244" t="s">
        <v>315</v>
      </c>
      <c r="G108" s="244" t="s">
        <v>316</v>
      </c>
      <c r="H108" s="245">
        <f t="shared" si="3"/>
        <v>7.13</v>
      </c>
      <c r="I108" s="245">
        <v>7.13</v>
      </c>
      <c r="J108" s="243"/>
      <c r="K108" s="243"/>
      <c r="L108" s="243"/>
      <c r="M108" s="245">
        <v>7.13</v>
      </c>
      <c r="N108" s="243"/>
      <c r="O108" s="246"/>
      <c r="P108" s="243"/>
      <c r="Q108" s="243"/>
      <c r="R108" s="243"/>
      <c r="S108" s="243"/>
      <c r="T108" s="243"/>
      <c r="U108" s="243"/>
      <c r="V108" s="243"/>
      <c r="W108" s="243"/>
      <c r="X108" s="243"/>
    </row>
    <row r="109" spans="1:24" ht="37.5" customHeight="1">
      <c r="A109" s="244" t="s">
        <v>437</v>
      </c>
      <c r="B109" s="244" t="s">
        <v>441</v>
      </c>
      <c r="C109" s="244" t="s">
        <v>407</v>
      </c>
      <c r="D109" s="244" t="s">
        <v>136</v>
      </c>
      <c r="E109" s="244" t="s">
        <v>439</v>
      </c>
      <c r="F109" s="244" t="s">
        <v>315</v>
      </c>
      <c r="G109" s="244" t="s">
        <v>316</v>
      </c>
      <c r="H109" s="245">
        <f t="shared" si="3"/>
        <v>2.4</v>
      </c>
      <c r="I109" s="245">
        <v>2.4</v>
      </c>
      <c r="J109" s="243"/>
      <c r="K109" s="243"/>
      <c r="L109" s="243"/>
      <c r="M109" s="245">
        <v>2.4</v>
      </c>
      <c r="N109" s="243"/>
      <c r="O109" s="246"/>
      <c r="P109" s="243"/>
      <c r="Q109" s="243"/>
      <c r="R109" s="243"/>
      <c r="S109" s="243"/>
      <c r="T109" s="243"/>
      <c r="U109" s="243"/>
      <c r="V109" s="243"/>
      <c r="W109" s="243"/>
      <c r="X109" s="243"/>
    </row>
    <row r="110" spans="1:24" ht="37.5" customHeight="1">
      <c r="A110" s="244" t="s">
        <v>437</v>
      </c>
      <c r="B110" s="244" t="s">
        <v>442</v>
      </c>
      <c r="C110" s="244" t="s">
        <v>409</v>
      </c>
      <c r="D110" s="244" t="s">
        <v>136</v>
      </c>
      <c r="E110" s="244" t="s">
        <v>439</v>
      </c>
      <c r="F110" s="244" t="s">
        <v>315</v>
      </c>
      <c r="G110" s="244" t="s">
        <v>316</v>
      </c>
      <c r="H110" s="245">
        <f t="shared" si="3"/>
        <v>12</v>
      </c>
      <c r="I110" s="245">
        <v>12</v>
      </c>
      <c r="J110" s="243"/>
      <c r="K110" s="243"/>
      <c r="L110" s="243"/>
      <c r="M110" s="245">
        <v>12</v>
      </c>
      <c r="N110" s="243"/>
      <c r="O110" s="246"/>
      <c r="P110" s="243"/>
      <c r="Q110" s="243"/>
      <c r="R110" s="243"/>
      <c r="S110" s="243"/>
      <c r="T110" s="243"/>
      <c r="U110" s="243"/>
      <c r="V110" s="243"/>
      <c r="W110" s="243"/>
      <c r="X110" s="243"/>
    </row>
    <row r="111" spans="1:24" ht="37.5" customHeight="1">
      <c r="A111" s="244" t="s">
        <v>437</v>
      </c>
      <c r="B111" s="244" t="s">
        <v>443</v>
      </c>
      <c r="C111" s="244" t="s">
        <v>411</v>
      </c>
      <c r="D111" s="244" t="s">
        <v>136</v>
      </c>
      <c r="E111" s="244" t="s">
        <v>439</v>
      </c>
      <c r="F111" s="244" t="s">
        <v>325</v>
      </c>
      <c r="G111" s="244" t="s">
        <v>326</v>
      </c>
      <c r="H111" s="245">
        <f t="shared" si="3"/>
        <v>1.04</v>
      </c>
      <c r="I111" s="245">
        <v>1.04</v>
      </c>
      <c r="J111" s="243"/>
      <c r="K111" s="243"/>
      <c r="L111" s="243"/>
      <c r="M111" s="245">
        <v>1.04</v>
      </c>
      <c r="N111" s="243"/>
      <c r="O111" s="246"/>
      <c r="P111" s="243"/>
      <c r="Q111" s="243"/>
      <c r="R111" s="243"/>
      <c r="S111" s="243"/>
      <c r="T111" s="243"/>
      <c r="U111" s="243"/>
      <c r="V111" s="243"/>
      <c r="W111" s="243"/>
      <c r="X111" s="243"/>
    </row>
    <row r="112" spans="1:24" ht="37.5" customHeight="1">
      <c r="A112" s="244" t="s">
        <v>437</v>
      </c>
      <c r="B112" s="244" t="s">
        <v>444</v>
      </c>
      <c r="C112" s="244" t="s">
        <v>413</v>
      </c>
      <c r="D112" s="244" t="s">
        <v>136</v>
      </c>
      <c r="E112" s="244" t="s">
        <v>439</v>
      </c>
      <c r="F112" s="244" t="s">
        <v>414</v>
      </c>
      <c r="G112" s="244" t="s">
        <v>415</v>
      </c>
      <c r="H112" s="245">
        <f t="shared" si="3"/>
        <v>5.29</v>
      </c>
      <c r="I112" s="245">
        <v>5.29</v>
      </c>
      <c r="J112" s="243"/>
      <c r="K112" s="243"/>
      <c r="L112" s="243"/>
      <c r="M112" s="245">
        <v>5.29</v>
      </c>
      <c r="N112" s="243"/>
      <c r="O112" s="246"/>
      <c r="P112" s="243"/>
      <c r="Q112" s="243"/>
      <c r="R112" s="243"/>
      <c r="S112" s="243"/>
      <c r="T112" s="243"/>
      <c r="U112" s="243"/>
      <c r="V112" s="243"/>
      <c r="W112" s="243"/>
      <c r="X112" s="243"/>
    </row>
    <row r="113" spans="1:24" ht="37.5" customHeight="1">
      <c r="A113" s="244" t="s">
        <v>437</v>
      </c>
      <c r="B113" s="244" t="s">
        <v>445</v>
      </c>
      <c r="C113" s="244" t="s">
        <v>417</v>
      </c>
      <c r="D113" s="244" t="s">
        <v>136</v>
      </c>
      <c r="E113" s="244" t="s">
        <v>439</v>
      </c>
      <c r="F113" s="244" t="s">
        <v>414</v>
      </c>
      <c r="G113" s="244" t="s">
        <v>415</v>
      </c>
      <c r="H113" s="245">
        <f t="shared" si="3"/>
        <v>2.92</v>
      </c>
      <c r="I113" s="245">
        <v>2.92</v>
      </c>
      <c r="J113" s="243"/>
      <c r="K113" s="243"/>
      <c r="L113" s="243"/>
      <c r="M113" s="245">
        <v>2.92</v>
      </c>
      <c r="N113" s="243"/>
      <c r="O113" s="246"/>
      <c r="P113" s="243"/>
      <c r="Q113" s="243"/>
      <c r="R113" s="243"/>
      <c r="S113" s="243"/>
      <c r="T113" s="243"/>
      <c r="U113" s="243"/>
      <c r="V113" s="243"/>
      <c r="W113" s="243"/>
      <c r="X113" s="243"/>
    </row>
    <row r="114" spans="1:24" ht="37.5" customHeight="1">
      <c r="A114" s="244" t="s">
        <v>437</v>
      </c>
      <c r="B114" s="244" t="s">
        <v>446</v>
      </c>
      <c r="C114" s="244" t="s">
        <v>350</v>
      </c>
      <c r="D114" s="244" t="s">
        <v>136</v>
      </c>
      <c r="E114" s="244" t="s">
        <v>439</v>
      </c>
      <c r="F114" s="244" t="s">
        <v>351</v>
      </c>
      <c r="G114" s="244" t="s">
        <v>350</v>
      </c>
      <c r="H114" s="245">
        <f t="shared" si="3"/>
        <v>7.33</v>
      </c>
      <c r="I114" s="245">
        <v>7.33</v>
      </c>
      <c r="J114" s="243"/>
      <c r="K114" s="243"/>
      <c r="L114" s="243"/>
      <c r="M114" s="245">
        <v>7.33</v>
      </c>
      <c r="N114" s="243"/>
      <c r="O114" s="246"/>
      <c r="P114" s="243"/>
      <c r="Q114" s="243"/>
      <c r="R114" s="243"/>
      <c r="S114" s="243"/>
      <c r="T114" s="243"/>
      <c r="U114" s="243"/>
      <c r="V114" s="243"/>
      <c r="W114" s="243"/>
      <c r="X114" s="243"/>
    </row>
    <row r="115" spans="1:24" ht="37.5" customHeight="1">
      <c r="A115" s="244" t="s">
        <v>437</v>
      </c>
      <c r="B115" s="244" t="s">
        <v>447</v>
      </c>
      <c r="C115" s="244" t="s">
        <v>353</v>
      </c>
      <c r="D115" s="244" t="s">
        <v>136</v>
      </c>
      <c r="E115" s="244" t="s">
        <v>439</v>
      </c>
      <c r="F115" s="244" t="s">
        <v>360</v>
      </c>
      <c r="G115" s="244" t="s">
        <v>361</v>
      </c>
      <c r="H115" s="245">
        <f t="shared" si="3"/>
        <v>1</v>
      </c>
      <c r="I115" s="245">
        <v>1</v>
      </c>
      <c r="J115" s="243"/>
      <c r="K115" s="243"/>
      <c r="L115" s="243"/>
      <c r="M115" s="245">
        <v>1</v>
      </c>
      <c r="N115" s="243"/>
      <c r="O115" s="246"/>
      <c r="P115" s="243"/>
      <c r="Q115" s="243"/>
      <c r="R115" s="243"/>
      <c r="S115" s="243"/>
      <c r="T115" s="243"/>
      <c r="U115" s="243"/>
      <c r="V115" s="243"/>
      <c r="W115" s="243"/>
      <c r="X115" s="243"/>
    </row>
    <row r="116" spans="1:24" ht="37.5" customHeight="1">
      <c r="A116" s="244" t="s">
        <v>437</v>
      </c>
      <c r="B116" s="244" t="s">
        <v>447</v>
      </c>
      <c r="C116" s="244" t="s">
        <v>353</v>
      </c>
      <c r="D116" s="244" t="s">
        <v>136</v>
      </c>
      <c r="E116" s="244" t="s">
        <v>439</v>
      </c>
      <c r="F116" s="244" t="s">
        <v>356</v>
      </c>
      <c r="G116" s="244" t="s">
        <v>357</v>
      </c>
      <c r="H116" s="245">
        <f t="shared" si="3"/>
        <v>0.26</v>
      </c>
      <c r="I116" s="245">
        <v>0.26</v>
      </c>
      <c r="J116" s="243"/>
      <c r="K116" s="243"/>
      <c r="L116" s="243"/>
      <c r="M116" s="245">
        <v>0.26</v>
      </c>
      <c r="N116" s="243"/>
      <c r="O116" s="246"/>
      <c r="P116" s="243"/>
      <c r="Q116" s="243"/>
      <c r="R116" s="243"/>
      <c r="S116" s="243"/>
      <c r="T116" s="243"/>
      <c r="U116" s="243"/>
      <c r="V116" s="243"/>
      <c r="W116" s="243"/>
      <c r="X116" s="243"/>
    </row>
    <row r="117" spans="1:24" ht="37.5" customHeight="1">
      <c r="A117" s="244" t="s">
        <v>437</v>
      </c>
      <c r="B117" s="244" t="s">
        <v>448</v>
      </c>
      <c r="C117" s="244" t="s">
        <v>421</v>
      </c>
      <c r="D117" s="244" t="s">
        <v>136</v>
      </c>
      <c r="E117" s="244" t="s">
        <v>439</v>
      </c>
      <c r="F117" s="244" t="s">
        <v>360</v>
      </c>
      <c r="G117" s="244" t="s">
        <v>361</v>
      </c>
      <c r="H117" s="245">
        <f t="shared" si="3"/>
        <v>0.02</v>
      </c>
      <c r="I117" s="245">
        <v>0.02</v>
      </c>
      <c r="J117" s="243"/>
      <c r="K117" s="243"/>
      <c r="L117" s="243"/>
      <c r="M117" s="245">
        <v>0.02</v>
      </c>
      <c r="N117" s="243"/>
      <c r="O117" s="246"/>
      <c r="P117" s="243"/>
      <c r="Q117" s="243"/>
      <c r="R117" s="243"/>
      <c r="S117" s="243"/>
      <c r="T117" s="243"/>
      <c r="U117" s="243"/>
      <c r="V117" s="243"/>
      <c r="W117" s="243"/>
      <c r="X117" s="243"/>
    </row>
    <row r="118" spans="1:24" ht="37.5" customHeight="1">
      <c r="A118" s="244" t="s">
        <v>437</v>
      </c>
      <c r="B118" s="244" t="s">
        <v>449</v>
      </c>
      <c r="C118" s="244" t="s">
        <v>370</v>
      </c>
      <c r="D118" s="244" t="s">
        <v>136</v>
      </c>
      <c r="E118" s="244" t="s">
        <v>439</v>
      </c>
      <c r="F118" s="244" t="s">
        <v>371</v>
      </c>
      <c r="G118" s="244" t="s">
        <v>370</v>
      </c>
      <c r="H118" s="245">
        <f t="shared" si="3"/>
        <v>0.58</v>
      </c>
      <c r="I118" s="245">
        <v>0.58</v>
      </c>
      <c r="J118" s="243"/>
      <c r="K118" s="243"/>
      <c r="L118" s="243"/>
      <c r="M118" s="245">
        <v>0.58</v>
      </c>
      <c r="N118" s="243"/>
      <c r="O118" s="246"/>
      <c r="P118" s="243"/>
      <c r="Q118" s="243"/>
      <c r="R118" s="243"/>
      <c r="S118" s="243"/>
      <c r="T118" s="243"/>
      <c r="U118" s="243"/>
      <c r="V118" s="243"/>
      <c r="W118" s="243"/>
      <c r="X118" s="243"/>
    </row>
    <row r="119" spans="1:24" ht="37.5" customHeight="1">
      <c r="A119" s="244" t="s">
        <v>437</v>
      </c>
      <c r="B119" s="244" t="s">
        <v>450</v>
      </c>
      <c r="C119" s="244" t="s">
        <v>373</v>
      </c>
      <c r="D119" s="244" t="s">
        <v>136</v>
      </c>
      <c r="E119" s="244" t="s">
        <v>439</v>
      </c>
      <c r="F119" s="244" t="s">
        <v>374</v>
      </c>
      <c r="G119" s="244" t="s">
        <v>373</v>
      </c>
      <c r="H119" s="245">
        <f t="shared" si="3"/>
        <v>0.01</v>
      </c>
      <c r="I119" s="245">
        <v>0.01</v>
      </c>
      <c r="J119" s="243"/>
      <c r="K119" s="243"/>
      <c r="L119" s="243"/>
      <c r="M119" s="245">
        <v>0.01</v>
      </c>
      <c r="N119" s="243"/>
      <c r="O119" s="246"/>
      <c r="P119" s="243"/>
      <c r="Q119" s="243"/>
      <c r="R119" s="243"/>
      <c r="S119" s="243"/>
      <c r="T119" s="243"/>
      <c r="U119" s="243"/>
      <c r="V119" s="243"/>
      <c r="W119" s="243"/>
      <c r="X119" s="243"/>
    </row>
    <row r="120" spans="1:24" ht="37.5" customHeight="1">
      <c r="A120" s="244" t="s">
        <v>77</v>
      </c>
      <c r="B120" s="244"/>
      <c r="C120" s="244"/>
      <c r="D120" s="244"/>
      <c r="E120" s="244"/>
      <c r="F120" s="244"/>
      <c r="G120" s="244"/>
      <c r="H120" s="245">
        <f t="shared" si="3"/>
        <v>175.74</v>
      </c>
      <c r="I120" s="245">
        <v>175.74</v>
      </c>
      <c r="J120" s="243"/>
      <c r="K120" s="243"/>
      <c r="L120" s="243"/>
      <c r="M120" s="245">
        <v>175.74</v>
      </c>
      <c r="N120" s="243"/>
      <c r="O120" s="246"/>
      <c r="P120" s="243"/>
      <c r="Q120" s="243"/>
      <c r="R120" s="243"/>
      <c r="S120" s="243"/>
      <c r="T120" s="243"/>
      <c r="U120" s="243"/>
      <c r="V120" s="243"/>
      <c r="W120" s="243"/>
      <c r="X120" s="243"/>
    </row>
    <row r="121" spans="1:24" ht="37.5" customHeight="1">
      <c r="A121" s="244" t="s">
        <v>451</v>
      </c>
      <c r="B121" s="244" t="s">
        <v>452</v>
      </c>
      <c r="C121" s="244" t="s">
        <v>402</v>
      </c>
      <c r="D121" s="244" t="s">
        <v>152</v>
      </c>
      <c r="E121" s="244" t="s">
        <v>453</v>
      </c>
      <c r="F121" s="244" t="s">
        <v>311</v>
      </c>
      <c r="G121" s="244" t="s">
        <v>312</v>
      </c>
      <c r="H121" s="245">
        <f t="shared" si="3"/>
        <v>48.72</v>
      </c>
      <c r="I121" s="245">
        <v>48.72</v>
      </c>
      <c r="J121" s="243"/>
      <c r="K121" s="243"/>
      <c r="L121" s="243"/>
      <c r="M121" s="245">
        <v>48.72</v>
      </c>
      <c r="N121" s="243"/>
      <c r="O121" s="246"/>
      <c r="P121" s="243"/>
      <c r="Q121" s="243"/>
      <c r="R121" s="243"/>
      <c r="S121" s="243"/>
      <c r="T121" s="243"/>
      <c r="U121" s="243"/>
      <c r="V121" s="243"/>
      <c r="W121" s="243"/>
      <c r="X121" s="243"/>
    </row>
    <row r="122" spans="1:24" ht="37.5" customHeight="1">
      <c r="A122" s="244" t="s">
        <v>451</v>
      </c>
      <c r="B122" s="244" t="s">
        <v>454</v>
      </c>
      <c r="C122" s="244" t="s">
        <v>405</v>
      </c>
      <c r="D122" s="244" t="s">
        <v>152</v>
      </c>
      <c r="E122" s="244" t="s">
        <v>453</v>
      </c>
      <c r="F122" s="244" t="s">
        <v>315</v>
      </c>
      <c r="G122" s="244" t="s">
        <v>316</v>
      </c>
      <c r="H122" s="245">
        <f t="shared" si="3"/>
        <v>21.3</v>
      </c>
      <c r="I122" s="245">
        <v>21.3</v>
      </c>
      <c r="J122" s="243"/>
      <c r="K122" s="243"/>
      <c r="L122" s="243"/>
      <c r="M122" s="245">
        <v>21.3</v>
      </c>
      <c r="N122" s="243"/>
      <c r="O122" s="246"/>
      <c r="P122" s="243"/>
      <c r="Q122" s="243"/>
      <c r="R122" s="243"/>
      <c r="S122" s="243"/>
      <c r="T122" s="243"/>
      <c r="U122" s="243"/>
      <c r="V122" s="243"/>
      <c r="W122" s="243"/>
      <c r="X122" s="243"/>
    </row>
    <row r="123" spans="1:24" ht="37.5" customHeight="1">
      <c r="A123" s="244" t="s">
        <v>451</v>
      </c>
      <c r="B123" s="244" t="s">
        <v>455</v>
      </c>
      <c r="C123" s="244" t="s">
        <v>407</v>
      </c>
      <c r="D123" s="244" t="s">
        <v>152</v>
      </c>
      <c r="E123" s="244" t="s">
        <v>453</v>
      </c>
      <c r="F123" s="244" t="s">
        <v>315</v>
      </c>
      <c r="G123" s="244" t="s">
        <v>316</v>
      </c>
      <c r="H123" s="245">
        <f t="shared" si="3"/>
        <v>7.2</v>
      </c>
      <c r="I123" s="245">
        <v>7.2</v>
      </c>
      <c r="J123" s="243"/>
      <c r="K123" s="243"/>
      <c r="L123" s="243"/>
      <c r="M123" s="245">
        <v>7.2</v>
      </c>
      <c r="N123" s="243"/>
      <c r="O123" s="246"/>
      <c r="P123" s="243"/>
      <c r="Q123" s="243"/>
      <c r="R123" s="243"/>
      <c r="S123" s="243"/>
      <c r="T123" s="243"/>
      <c r="U123" s="243"/>
      <c r="V123" s="243"/>
      <c r="W123" s="243"/>
      <c r="X123" s="243"/>
    </row>
    <row r="124" spans="1:24" ht="37.5" customHeight="1">
      <c r="A124" s="244" t="s">
        <v>451</v>
      </c>
      <c r="B124" s="244" t="s">
        <v>456</v>
      </c>
      <c r="C124" s="244" t="s">
        <v>409</v>
      </c>
      <c r="D124" s="244" t="s">
        <v>152</v>
      </c>
      <c r="E124" s="244" t="s">
        <v>453</v>
      </c>
      <c r="F124" s="244" t="s">
        <v>315</v>
      </c>
      <c r="G124" s="244" t="s">
        <v>316</v>
      </c>
      <c r="H124" s="245">
        <f t="shared" si="3"/>
        <v>36</v>
      </c>
      <c r="I124" s="245">
        <v>36</v>
      </c>
      <c r="J124" s="243"/>
      <c r="K124" s="243"/>
      <c r="L124" s="243"/>
      <c r="M124" s="245">
        <v>36</v>
      </c>
      <c r="N124" s="243"/>
      <c r="O124" s="246"/>
      <c r="P124" s="243"/>
      <c r="Q124" s="243"/>
      <c r="R124" s="243"/>
      <c r="S124" s="243"/>
      <c r="T124" s="243"/>
      <c r="U124" s="243"/>
      <c r="V124" s="243"/>
      <c r="W124" s="243"/>
      <c r="X124" s="243"/>
    </row>
    <row r="125" spans="1:24" ht="37.5" customHeight="1">
      <c r="A125" s="244" t="s">
        <v>451</v>
      </c>
      <c r="B125" s="244" t="s">
        <v>457</v>
      </c>
      <c r="C125" s="244" t="s">
        <v>411</v>
      </c>
      <c r="D125" s="244" t="s">
        <v>152</v>
      </c>
      <c r="E125" s="244" t="s">
        <v>453</v>
      </c>
      <c r="F125" s="244" t="s">
        <v>325</v>
      </c>
      <c r="G125" s="244" t="s">
        <v>326</v>
      </c>
      <c r="H125" s="245">
        <f t="shared" si="3"/>
        <v>4.06</v>
      </c>
      <c r="I125" s="245">
        <v>4.06</v>
      </c>
      <c r="J125" s="243"/>
      <c r="K125" s="243"/>
      <c r="L125" s="243"/>
      <c r="M125" s="245">
        <v>4.06</v>
      </c>
      <c r="N125" s="243"/>
      <c r="O125" s="246"/>
      <c r="P125" s="243"/>
      <c r="Q125" s="243"/>
      <c r="R125" s="243"/>
      <c r="S125" s="243"/>
      <c r="T125" s="243"/>
      <c r="U125" s="243"/>
      <c r="V125" s="243"/>
      <c r="W125" s="243"/>
      <c r="X125" s="243"/>
    </row>
    <row r="126" spans="1:24" ht="37.5" customHeight="1">
      <c r="A126" s="244" t="s">
        <v>451</v>
      </c>
      <c r="B126" s="244" t="s">
        <v>458</v>
      </c>
      <c r="C126" s="244" t="s">
        <v>413</v>
      </c>
      <c r="D126" s="244" t="s">
        <v>152</v>
      </c>
      <c r="E126" s="244" t="s">
        <v>453</v>
      </c>
      <c r="F126" s="244" t="s">
        <v>414</v>
      </c>
      <c r="G126" s="244" t="s">
        <v>415</v>
      </c>
      <c r="H126" s="245">
        <f t="shared" si="3"/>
        <v>16.95</v>
      </c>
      <c r="I126" s="245">
        <v>16.95</v>
      </c>
      <c r="J126" s="243"/>
      <c r="K126" s="243"/>
      <c r="L126" s="243"/>
      <c r="M126" s="245">
        <v>16.95</v>
      </c>
      <c r="N126" s="243"/>
      <c r="O126" s="246"/>
      <c r="P126" s="243"/>
      <c r="Q126" s="243"/>
      <c r="R126" s="243"/>
      <c r="S126" s="243"/>
      <c r="T126" s="243"/>
      <c r="U126" s="243"/>
      <c r="V126" s="243"/>
      <c r="W126" s="243"/>
      <c r="X126" s="243"/>
    </row>
    <row r="127" spans="1:24" ht="37.5" customHeight="1">
      <c r="A127" s="244" t="s">
        <v>451</v>
      </c>
      <c r="B127" s="244" t="s">
        <v>459</v>
      </c>
      <c r="C127" s="244" t="s">
        <v>417</v>
      </c>
      <c r="D127" s="244" t="s">
        <v>152</v>
      </c>
      <c r="E127" s="244" t="s">
        <v>453</v>
      </c>
      <c r="F127" s="244" t="s">
        <v>414</v>
      </c>
      <c r="G127" s="244" t="s">
        <v>415</v>
      </c>
      <c r="H127" s="245">
        <f t="shared" si="3"/>
        <v>9.75</v>
      </c>
      <c r="I127" s="245">
        <v>9.75</v>
      </c>
      <c r="J127" s="243"/>
      <c r="K127" s="243"/>
      <c r="L127" s="243"/>
      <c r="M127" s="245">
        <v>9.75</v>
      </c>
      <c r="N127" s="243"/>
      <c r="O127" s="246"/>
      <c r="P127" s="243"/>
      <c r="Q127" s="243"/>
      <c r="R127" s="243"/>
      <c r="S127" s="243"/>
      <c r="T127" s="243"/>
      <c r="U127" s="243"/>
      <c r="V127" s="243"/>
      <c r="W127" s="243"/>
      <c r="X127" s="243"/>
    </row>
    <row r="128" spans="1:24" ht="37.5" customHeight="1">
      <c r="A128" s="244" t="s">
        <v>451</v>
      </c>
      <c r="B128" s="244" t="s">
        <v>460</v>
      </c>
      <c r="C128" s="244" t="s">
        <v>350</v>
      </c>
      <c r="D128" s="244" t="s">
        <v>152</v>
      </c>
      <c r="E128" s="244" t="s">
        <v>453</v>
      </c>
      <c r="F128" s="244" t="s">
        <v>351</v>
      </c>
      <c r="G128" s="244" t="s">
        <v>350</v>
      </c>
      <c r="H128" s="245">
        <f t="shared" si="3"/>
        <v>25.9</v>
      </c>
      <c r="I128" s="245">
        <v>25.9</v>
      </c>
      <c r="J128" s="243"/>
      <c r="K128" s="243"/>
      <c r="L128" s="243"/>
      <c r="M128" s="245">
        <v>25.9</v>
      </c>
      <c r="N128" s="243"/>
      <c r="O128" s="246"/>
      <c r="P128" s="243"/>
      <c r="Q128" s="243"/>
      <c r="R128" s="243"/>
      <c r="S128" s="243"/>
      <c r="T128" s="243"/>
      <c r="U128" s="243"/>
      <c r="V128" s="243"/>
      <c r="W128" s="243"/>
      <c r="X128" s="243"/>
    </row>
    <row r="129" spans="1:24" ht="37.5" customHeight="1">
      <c r="A129" s="244" t="s">
        <v>451</v>
      </c>
      <c r="B129" s="244" t="s">
        <v>461</v>
      </c>
      <c r="C129" s="244" t="s">
        <v>353</v>
      </c>
      <c r="D129" s="244" t="s">
        <v>152</v>
      </c>
      <c r="E129" s="244" t="s">
        <v>453</v>
      </c>
      <c r="F129" s="244" t="s">
        <v>360</v>
      </c>
      <c r="G129" s="244" t="s">
        <v>361</v>
      </c>
      <c r="H129" s="245">
        <f t="shared" si="3"/>
        <v>3.78</v>
      </c>
      <c r="I129" s="245">
        <v>3.78</v>
      </c>
      <c r="J129" s="243"/>
      <c r="K129" s="243"/>
      <c r="L129" s="243"/>
      <c r="M129" s="245">
        <v>3.78</v>
      </c>
      <c r="N129" s="243"/>
      <c r="O129" s="246"/>
      <c r="P129" s="243"/>
      <c r="Q129" s="243"/>
      <c r="R129" s="243"/>
      <c r="S129" s="243"/>
      <c r="T129" s="243"/>
      <c r="U129" s="243"/>
      <c r="V129" s="243"/>
      <c r="W129" s="243"/>
      <c r="X129" s="243"/>
    </row>
    <row r="130" spans="1:24" ht="37.5" customHeight="1">
      <c r="A130" s="244" t="s">
        <v>451</v>
      </c>
      <c r="B130" s="244" t="s">
        <v>462</v>
      </c>
      <c r="C130" s="244" t="s">
        <v>421</v>
      </c>
      <c r="D130" s="244" t="s">
        <v>152</v>
      </c>
      <c r="E130" s="244" t="s">
        <v>453</v>
      </c>
      <c r="F130" s="244" t="s">
        <v>360</v>
      </c>
      <c r="G130" s="244" t="s">
        <v>361</v>
      </c>
      <c r="H130" s="245">
        <f t="shared" si="3"/>
        <v>0.02</v>
      </c>
      <c r="I130" s="245">
        <v>0.02</v>
      </c>
      <c r="J130" s="243"/>
      <c r="K130" s="243"/>
      <c r="L130" s="243"/>
      <c r="M130" s="245">
        <v>0.02</v>
      </c>
      <c r="N130" s="243"/>
      <c r="O130" s="246"/>
      <c r="P130" s="243"/>
      <c r="Q130" s="243"/>
      <c r="R130" s="243"/>
      <c r="S130" s="243"/>
      <c r="T130" s="243"/>
      <c r="U130" s="243"/>
      <c r="V130" s="243"/>
      <c r="W130" s="243"/>
      <c r="X130" s="243"/>
    </row>
    <row r="131" spans="1:24" ht="37.5" customHeight="1">
      <c r="A131" s="244" t="s">
        <v>451</v>
      </c>
      <c r="B131" s="244" t="s">
        <v>463</v>
      </c>
      <c r="C131" s="244" t="s">
        <v>370</v>
      </c>
      <c r="D131" s="244" t="s">
        <v>152</v>
      </c>
      <c r="E131" s="244" t="s">
        <v>453</v>
      </c>
      <c r="F131" s="244" t="s">
        <v>371</v>
      </c>
      <c r="G131" s="244" t="s">
        <v>370</v>
      </c>
      <c r="H131" s="245">
        <f t="shared" si="3"/>
        <v>2.02</v>
      </c>
      <c r="I131" s="245">
        <v>2.02</v>
      </c>
      <c r="J131" s="243"/>
      <c r="K131" s="243"/>
      <c r="L131" s="243"/>
      <c r="M131" s="245">
        <v>2.02</v>
      </c>
      <c r="N131" s="243"/>
      <c r="O131" s="246"/>
      <c r="P131" s="243"/>
      <c r="Q131" s="243"/>
      <c r="R131" s="243"/>
      <c r="S131" s="243"/>
      <c r="T131" s="243"/>
      <c r="U131" s="243"/>
      <c r="V131" s="243"/>
      <c r="W131" s="243"/>
      <c r="X131" s="243"/>
    </row>
    <row r="132" spans="1:24" ht="37.5" customHeight="1">
      <c r="A132" s="244" t="s">
        <v>451</v>
      </c>
      <c r="B132" s="244" t="s">
        <v>464</v>
      </c>
      <c r="C132" s="244" t="s">
        <v>373</v>
      </c>
      <c r="D132" s="244" t="s">
        <v>152</v>
      </c>
      <c r="E132" s="244" t="s">
        <v>453</v>
      </c>
      <c r="F132" s="244" t="s">
        <v>374</v>
      </c>
      <c r="G132" s="244" t="s">
        <v>373</v>
      </c>
      <c r="H132" s="245">
        <f t="shared" si="3"/>
        <v>0.04</v>
      </c>
      <c r="I132" s="245">
        <v>0.04</v>
      </c>
      <c r="J132" s="243"/>
      <c r="K132" s="243"/>
      <c r="L132" s="243"/>
      <c r="M132" s="245">
        <v>0.04</v>
      </c>
      <c r="N132" s="243"/>
      <c r="O132" s="246"/>
      <c r="P132" s="243"/>
      <c r="Q132" s="243"/>
      <c r="R132" s="243"/>
      <c r="S132" s="243"/>
      <c r="T132" s="243"/>
      <c r="U132" s="243"/>
      <c r="V132" s="243"/>
      <c r="W132" s="243"/>
      <c r="X132" s="243"/>
    </row>
    <row r="133" spans="1:24" ht="37.5" customHeight="1">
      <c r="A133" s="244" t="s">
        <v>79</v>
      </c>
      <c r="B133" s="244"/>
      <c r="C133" s="244"/>
      <c r="D133" s="244"/>
      <c r="E133" s="244"/>
      <c r="F133" s="244"/>
      <c r="G133" s="244"/>
      <c r="H133" s="245">
        <f t="shared" si="3"/>
        <v>204.9</v>
      </c>
      <c r="I133" s="245">
        <v>204.6</v>
      </c>
      <c r="J133" s="243"/>
      <c r="K133" s="243"/>
      <c r="L133" s="243"/>
      <c r="M133" s="245">
        <v>204.6</v>
      </c>
      <c r="N133" s="243"/>
      <c r="O133" s="246">
        <v>0.3</v>
      </c>
      <c r="P133" s="243"/>
      <c r="Q133" s="243"/>
      <c r="R133" s="243"/>
      <c r="S133" s="243"/>
      <c r="T133" s="243"/>
      <c r="U133" s="243"/>
      <c r="V133" s="243"/>
      <c r="W133" s="243"/>
      <c r="X133" s="243"/>
    </row>
    <row r="134" spans="1:24" ht="37.5" customHeight="1">
      <c r="A134" s="244" t="s">
        <v>465</v>
      </c>
      <c r="B134" s="244" t="s">
        <v>466</v>
      </c>
      <c r="C134" s="244" t="s">
        <v>402</v>
      </c>
      <c r="D134" s="244" t="s">
        <v>166</v>
      </c>
      <c r="E134" s="244" t="s">
        <v>467</v>
      </c>
      <c r="F134" s="244" t="s">
        <v>311</v>
      </c>
      <c r="G134" s="244" t="s">
        <v>312</v>
      </c>
      <c r="H134" s="245">
        <f t="shared" si="3"/>
        <v>52.39</v>
      </c>
      <c r="I134" s="245">
        <v>52.39</v>
      </c>
      <c r="J134" s="243"/>
      <c r="K134" s="243"/>
      <c r="L134" s="243"/>
      <c r="M134" s="245">
        <v>52.39</v>
      </c>
      <c r="N134" s="243"/>
      <c r="O134" s="246"/>
      <c r="P134" s="243"/>
      <c r="Q134" s="243"/>
      <c r="R134" s="243"/>
      <c r="S134" s="243"/>
      <c r="T134" s="243"/>
      <c r="U134" s="243"/>
      <c r="V134" s="243"/>
      <c r="W134" s="243"/>
      <c r="X134" s="243"/>
    </row>
    <row r="135" spans="1:24" ht="37.5" customHeight="1">
      <c r="A135" s="244" t="s">
        <v>465</v>
      </c>
      <c r="B135" s="244" t="s">
        <v>468</v>
      </c>
      <c r="C135" s="244" t="s">
        <v>405</v>
      </c>
      <c r="D135" s="244" t="s">
        <v>166</v>
      </c>
      <c r="E135" s="244" t="s">
        <v>467</v>
      </c>
      <c r="F135" s="244" t="s">
        <v>315</v>
      </c>
      <c r="G135" s="244" t="s">
        <v>316</v>
      </c>
      <c r="H135" s="245">
        <f t="shared" si="3"/>
        <v>25.24</v>
      </c>
      <c r="I135" s="245">
        <v>25.24</v>
      </c>
      <c r="J135" s="243"/>
      <c r="K135" s="243"/>
      <c r="L135" s="243"/>
      <c r="M135" s="245">
        <v>25.24</v>
      </c>
      <c r="N135" s="243"/>
      <c r="O135" s="246"/>
      <c r="P135" s="243"/>
      <c r="Q135" s="243"/>
      <c r="R135" s="243"/>
      <c r="S135" s="243"/>
      <c r="T135" s="243"/>
      <c r="U135" s="243"/>
      <c r="V135" s="243"/>
      <c r="W135" s="243"/>
      <c r="X135" s="243"/>
    </row>
    <row r="136" spans="1:24" ht="37.5" customHeight="1">
      <c r="A136" s="244" t="s">
        <v>465</v>
      </c>
      <c r="B136" s="244" t="s">
        <v>469</v>
      </c>
      <c r="C136" s="244" t="s">
        <v>407</v>
      </c>
      <c r="D136" s="244" t="s">
        <v>166</v>
      </c>
      <c r="E136" s="244" t="s">
        <v>467</v>
      </c>
      <c r="F136" s="244" t="s">
        <v>315</v>
      </c>
      <c r="G136" s="244" t="s">
        <v>316</v>
      </c>
      <c r="H136" s="245">
        <f t="shared" si="3"/>
        <v>9</v>
      </c>
      <c r="I136" s="245">
        <v>9</v>
      </c>
      <c r="J136" s="243"/>
      <c r="K136" s="243"/>
      <c r="L136" s="243"/>
      <c r="M136" s="245">
        <v>9</v>
      </c>
      <c r="N136" s="243"/>
      <c r="O136" s="246"/>
      <c r="P136" s="243"/>
      <c r="Q136" s="243"/>
      <c r="R136" s="243"/>
      <c r="S136" s="243"/>
      <c r="T136" s="243"/>
      <c r="U136" s="243"/>
      <c r="V136" s="243"/>
      <c r="W136" s="243"/>
      <c r="X136" s="243"/>
    </row>
    <row r="137" spans="1:24" ht="37.5" customHeight="1">
      <c r="A137" s="244" t="s">
        <v>465</v>
      </c>
      <c r="B137" s="244" t="s">
        <v>470</v>
      </c>
      <c r="C137" s="244" t="s">
        <v>409</v>
      </c>
      <c r="D137" s="244" t="s">
        <v>166</v>
      </c>
      <c r="E137" s="244" t="s">
        <v>467</v>
      </c>
      <c r="F137" s="244" t="s">
        <v>315</v>
      </c>
      <c r="G137" s="244" t="s">
        <v>316</v>
      </c>
      <c r="H137" s="245">
        <f t="shared" si="3"/>
        <v>45</v>
      </c>
      <c r="I137" s="245">
        <v>45</v>
      </c>
      <c r="J137" s="243"/>
      <c r="K137" s="243"/>
      <c r="L137" s="243"/>
      <c r="M137" s="245">
        <v>45</v>
      </c>
      <c r="N137" s="243"/>
      <c r="O137" s="246"/>
      <c r="P137" s="243"/>
      <c r="Q137" s="243"/>
      <c r="R137" s="243"/>
      <c r="S137" s="243"/>
      <c r="T137" s="243"/>
      <c r="U137" s="243"/>
      <c r="V137" s="243"/>
      <c r="W137" s="243"/>
      <c r="X137" s="243"/>
    </row>
    <row r="138" spans="1:24" ht="37.5" customHeight="1">
      <c r="A138" s="244" t="s">
        <v>465</v>
      </c>
      <c r="B138" s="244" t="s">
        <v>471</v>
      </c>
      <c r="C138" s="244" t="s">
        <v>411</v>
      </c>
      <c r="D138" s="244" t="s">
        <v>166</v>
      </c>
      <c r="E138" s="244" t="s">
        <v>467</v>
      </c>
      <c r="F138" s="244" t="s">
        <v>325</v>
      </c>
      <c r="G138" s="244" t="s">
        <v>326</v>
      </c>
      <c r="H138" s="245">
        <f aca="true" t="shared" si="4" ref="H138:H176">SUM(I138+O138)</f>
        <v>4.37</v>
      </c>
      <c r="I138" s="245">
        <v>4.37</v>
      </c>
      <c r="J138" s="243"/>
      <c r="K138" s="243"/>
      <c r="L138" s="243"/>
      <c r="M138" s="245">
        <v>4.37</v>
      </c>
      <c r="N138" s="243"/>
      <c r="O138" s="246"/>
      <c r="P138" s="243"/>
      <c r="Q138" s="243"/>
      <c r="R138" s="243"/>
      <c r="S138" s="243"/>
      <c r="T138" s="243"/>
      <c r="U138" s="243"/>
      <c r="V138" s="243"/>
      <c r="W138" s="243"/>
      <c r="X138" s="243"/>
    </row>
    <row r="139" spans="1:24" ht="37.5" customHeight="1">
      <c r="A139" s="244" t="s">
        <v>465</v>
      </c>
      <c r="B139" s="244" t="s">
        <v>472</v>
      </c>
      <c r="C139" s="244" t="s">
        <v>413</v>
      </c>
      <c r="D139" s="244" t="s">
        <v>166</v>
      </c>
      <c r="E139" s="244" t="s">
        <v>467</v>
      </c>
      <c r="F139" s="244" t="s">
        <v>414</v>
      </c>
      <c r="G139" s="244" t="s">
        <v>415</v>
      </c>
      <c r="H139" s="245">
        <f t="shared" si="4"/>
        <v>20.63</v>
      </c>
      <c r="I139" s="245">
        <v>20.63</v>
      </c>
      <c r="J139" s="243"/>
      <c r="K139" s="243"/>
      <c r="L139" s="243"/>
      <c r="M139" s="245">
        <v>20.63</v>
      </c>
      <c r="N139" s="243"/>
      <c r="O139" s="246"/>
      <c r="P139" s="243"/>
      <c r="Q139" s="243"/>
      <c r="R139" s="243"/>
      <c r="S139" s="243"/>
      <c r="T139" s="243"/>
      <c r="U139" s="243"/>
      <c r="V139" s="243"/>
      <c r="W139" s="243"/>
      <c r="X139" s="243"/>
    </row>
    <row r="140" spans="1:24" ht="37.5" customHeight="1">
      <c r="A140" s="244" t="s">
        <v>465</v>
      </c>
      <c r="B140" s="244" t="s">
        <v>473</v>
      </c>
      <c r="C140" s="244" t="s">
        <v>417</v>
      </c>
      <c r="D140" s="244" t="s">
        <v>166</v>
      </c>
      <c r="E140" s="244" t="s">
        <v>467</v>
      </c>
      <c r="F140" s="244" t="s">
        <v>414</v>
      </c>
      <c r="G140" s="244" t="s">
        <v>415</v>
      </c>
      <c r="H140" s="245">
        <f t="shared" si="4"/>
        <v>11.72</v>
      </c>
      <c r="I140" s="245">
        <v>11.72</v>
      </c>
      <c r="J140" s="243"/>
      <c r="K140" s="243"/>
      <c r="L140" s="243"/>
      <c r="M140" s="245">
        <v>11.72</v>
      </c>
      <c r="N140" s="243"/>
      <c r="O140" s="246"/>
      <c r="P140" s="243"/>
      <c r="Q140" s="243"/>
      <c r="R140" s="243"/>
      <c r="S140" s="243"/>
      <c r="T140" s="243"/>
      <c r="U140" s="243"/>
      <c r="V140" s="243"/>
      <c r="W140" s="243"/>
      <c r="X140" s="243"/>
    </row>
    <row r="141" spans="1:24" ht="37.5" customHeight="1">
      <c r="A141" s="244" t="s">
        <v>465</v>
      </c>
      <c r="B141" s="244" t="s">
        <v>474</v>
      </c>
      <c r="C141" s="244" t="s">
        <v>350</v>
      </c>
      <c r="D141" s="244" t="s">
        <v>166</v>
      </c>
      <c r="E141" s="244" t="s">
        <v>467</v>
      </c>
      <c r="F141" s="244" t="s">
        <v>351</v>
      </c>
      <c r="G141" s="244" t="s">
        <v>350</v>
      </c>
      <c r="H141" s="245">
        <f t="shared" si="4"/>
        <v>29.16</v>
      </c>
      <c r="I141" s="245">
        <v>29.16</v>
      </c>
      <c r="J141" s="243"/>
      <c r="K141" s="243"/>
      <c r="L141" s="243"/>
      <c r="M141" s="245">
        <v>29.16</v>
      </c>
      <c r="N141" s="243"/>
      <c r="O141" s="246"/>
      <c r="P141" s="243"/>
      <c r="Q141" s="243"/>
      <c r="R141" s="243"/>
      <c r="S141" s="243"/>
      <c r="T141" s="243"/>
      <c r="U141" s="243"/>
      <c r="V141" s="243"/>
      <c r="W141" s="243"/>
      <c r="X141" s="243"/>
    </row>
    <row r="142" spans="1:24" s="92" customFormat="1" ht="37.5" customHeight="1">
      <c r="A142" s="244" t="s">
        <v>465</v>
      </c>
      <c r="B142" s="244" t="s">
        <v>475</v>
      </c>
      <c r="C142" s="244" t="s">
        <v>353</v>
      </c>
      <c r="D142" s="244" t="s">
        <v>166</v>
      </c>
      <c r="E142" s="244" t="s">
        <v>467</v>
      </c>
      <c r="F142" s="244" t="s">
        <v>360</v>
      </c>
      <c r="G142" s="244" t="s">
        <v>361</v>
      </c>
      <c r="H142" s="245">
        <f t="shared" si="4"/>
        <v>2.03</v>
      </c>
      <c r="I142" s="245">
        <v>1.73</v>
      </c>
      <c r="J142" s="243"/>
      <c r="K142" s="243"/>
      <c r="L142" s="243"/>
      <c r="M142" s="245">
        <v>1.73</v>
      </c>
      <c r="N142" s="243"/>
      <c r="O142" s="246">
        <v>0.3</v>
      </c>
      <c r="P142" s="243"/>
      <c r="Q142" s="243"/>
      <c r="R142" s="243"/>
      <c r="S142" s="243"/>
      <c r="T142" s="243"/>
      <c r="U142" s="243"/>
      <c r="V142" s="243"/>
      <c r="W142" s="243"/>
      <c r="X142" s="243"/>
    </row>
    <row r="143" spans="1:24" ht="37.5" customHeight="1">
      <c r="A143" s="244" t="s">
        <v>465</v>
      </c>
      <c r="B143" s="244" t="s">
        <v>475</v>
      </c>
      <c r="C143" s="244" t="s">
        <v>353</v>
      </c>
      <c r="D143" s="244" t="s">
        <v>166</v>
      </c>
      <c r="E143" s="244" t="s">
        <v>467</v>
      </c>
      <c r="F143" s="244" t="s">
        <v>476</v>
      </c>
      <c r="G143" s="244" t="s">
        <v>477</v>
      </c>
      <c r="H143" s="245">
        <f t="shared" si="4"/>
        <v>1</v>
      </c>
      <c r="I143" s="245">
        <v>1</v>
      </c>
      <c r="J143" s="243"/>
      <c r="K143" s="243"/>
      <c r="L143" s="243"/>
      <c r="M143" s="245">
        <v>1</v>
      </c>
      <c r="N143" s="243"/>
      <c r="O143" s="246"/>
      <c r="P143" s="243"/>
      <c r="Q143" s="243"/>
      <c r="R143" s="243"/>
      <c r="S143" s="243"/>
      <c r="T143" s="243"/>
      <c r="U143" s="243"/>
      <c r="V143" s="243"/>
      <c r="W143" s="243"/>
      <c r="X143" s="243"/>
    </row>
    <row r="144" spans="1:24" ht="37.5" customHeight="1">
      <c r="A144" s="244" t="s">
        <v>465</v>
      </c>
      <c r="B144" s="244" t="s">
        <v>475</v>
      </c>
      <c r="C144" s="244" t="s">
        <v>353</v>
      </c>
      <c r="D144" s="244" t="s">
        <v>166</v>
      </c>
      <c r="E144" s="244" t="s">
        <v>467</v>
      </c>
      <c r="F144" s="244" t="s">
        <v>356</v>
      </c>
      <c r="G144" s="244" t="s">
        <v>357</v>
      </c>
      <c r="H144" s="245">
        <f t="shared" si="4"/>
        <v>2</v>
      </c>
      <c r="I144" s="245">
        <v>2</v>
      </c>
      <c r="J144" s="243"/>
      <c r="K144" s="243"/>
      <c r="L144" s="243"/>
      <c r="M144" s="245">
        <v>2</v>
      </c>
      <c r="N144" s="243"/>
      <c r="O144" s="246"/>
      <c r="P144" s="243"/>
      <c r="Q144" s="243"/>
      <c r="R144" s="243"/>
      <c r="S144" s="243"/>
      <c r="T144" s="243"/>
      <c r="U144" s="243"/>
      <c r="V144" s="243"/>
      <c r="W144" s="243"/>
      <c r="X144" s="243"/>
    </row>
    <row r="145" spans="1:24" ht="37.5" customHeight="1">
      <c r="A145" s="244" t="s">
        <v>465</v>
      </c>
      <c r="B145" s="244" t="s">
        <v>478</v>
      </c>
      <c r="C145" s="244" t="s">
        <v>421</v>
      </c>
      <c r="D145" s="244" t="s">
        <v>166</v>
      </c>
      <c r="E145" s="244" t="s">
        <v>467</v>
      </c>
      <c r="F145" s="244" t="s">
        <v>360</v>
      </c>
      <c r="G145" s="244" t="s">
        <v>361</v>
      </c>
      <c r="H145" s="245">
        <f t="shared" si="4"/>
        <v>0.02</v>
      </c>
      <c r="I145" s="245">
        <v>0.02</v>
      </c>
      <c r="J145" s="243"/>
      <c r="K145" s="243"/>
      <c r="L145" s="243"/>
      <c r="M145" s="245">
        <v>0.02</v>
      </c>
      <c r="N145" s="243"/>
      <c r="O145" s="246"/>
      <c r="P145" s="243"/>
      <c r="Q145" s="243"/>
      <c r="R145" s="243"/>
      <c r="S145" s="243"/>
      <c r="T145" s="243"/>
      <c r="U145" s="243"/>
      <c r="V145" s="243"/>
      <c r="W145" s="243"/>
      <c r="X145" s="243"/>
    </row>
    <row r="146" spans="1:24" ht="37.5" customHeight="1">
      <c r="A146" s="244" t="s">
        <v>465</v>
      </c>
      <c r="B146" s="244" t="s">
        <v>479</v>
      </c>
      <c r="C146" s="244" t="s">
        <v>370</v>
      </c>
      <c r="D146" s="244" t="s">
        <v>166</v>
      </c>
      <c r="E146" s="244" t="s">
        <v>467</v>
      </c>
      <c r="F146" s="244" t="s">
        <v>371</v>
      </c>
      <c r="G146" s="244" t="s">
        <v>370</v>
      </c>
      <c r="H146" s="245">
        <f t="shared" si="4"/>
        <v>2.29</v>
      </c>
      <c r="I146" s="245">
        <v>2.29</v>
      </c>
      <c r="J146" s="243"/>
      <c r="K146" s="243"/>
      <c r="L146" s="243"/>
      <c r="M146" s="245">
        <v>2.29</v>
      </c>
      <c r="N146" s="243"/>
      <c r="O146" s="246"/>
      <c r="P146" s="243"/>
      <c r="Q146" s="243"/>
      <c r="R146" s="243"/>
      <c r="S146" s="243"/>
      <c r="T146" s="243"/>
      <c r="U146" s="243"/>
      <c r="V146" s="243"/>
      <c r="W146" s="243"/>
      <c r="X146" s="243"/>
    </row>
    <row r="147" spans="1:24" ht="37.5" customHeight="1">
      <c r="A147" s="244" t="s">
        <v>465</v>
      </c>
      <c r="B147" s="244" t="s">
        <v>480</v>
      </c>
      <c r="C147" s="244" t="s">
        <v>373</v>
      </c>
      <c r="D147" s="244" t="s">
        <v>166</v>
      </c>
      <c r="E147" s="244" t="s">
        <v>467</v>
      </c>
      <c r="F147" s="244" t="s">
        <v>374</v>
      </c>
      <c r="G147" s="244" t="s">
        <v>373</v>
      </c>
      <c r="H147" s="245">
        <f t="shared" si="4"/>
        <v>0.05</v>
      </c>
      <c r="I147" s="245">
        <v>0.05</v>
      </c>
      <c r="J147" s="243"/>
      <c r="K147" s="243"/>
      <c r="L147" s="243"/>
      <c r="M147" s="245">
        <v>0.05</v>
      </c>
      <c r="N147" s="243"/>
      <c r="O147" s="246"/>
      <c r="P147" s="243"/>
      <c r="Q147" s="243"/>
      <c r="R147" s="243"/>
      <c r="S147" s="243"/>
      <c r="T147" s="243"/>
      <c r="U147" s="243"/>
      <c r="V147" s="243"/>
      <c r="W147" s="243"/>
      <c r="X147" s="243"/>
    </row>
    <row r="148" spans="1:24" ht="37.5" customHeight="1">
      <c r="A148" s="244" t="s">
        <v>81</v>
      </c>
      <c r="B148" s="244"/>
      <c r="C148" s="244"/>
      <c r="D148" s="244"/>
      <c r="E148" s="244"/>
      <c r="F148" s="244"/>
      <c r="G148" s="244"/>
      <c r="H148" s="245">
        <f t="shared" si="4"/>
        <v>319.1</v>
      </c>
      <c r="I148" s="245">
        <v>318.8</v>
      </c>
      <c r="J148" s="243"/>
      <c r="K148" s="243"/>
      <c r="L148" s="243"/>
      <c r="M148" s="245">
        <v>318.8</v>
      </c>
      <c r="N148" s="243"/>
      <c r="O148" s="246">
        <v>0.3</v>
      </c>
      <c r="P148" s="243"/>
      <c r="Q148" s="243"/>
      <c r="R148" s="243"/>
      <c r="S148" s="243"/>
      <c r="T148" s="243"/>
      <c r="U148" s="243"/>
      <c r="V148" s="243"/>
      <c r="W148" s="243"/>
      <c r="X148" s="243"/>
    </row>
    <row r="149" spans="1:24" ht="37.5" customHeight="1">
      <c r="A149" s="244" t="s">
        <v>481</v>
      </c>
      <c r="B149" s="244" t="s">
        <v>482</v>
      </c>
      <c r="C149" s="244" t="s">
        <v>402</v>
      </c>
      <c r="D149" s="244" t="s">
        <v>178</v>
      </c>
      <c r="E149" s="244" t="s">
        <v>403</v>
      </c>
      <c r="F149" s="244" t="s">
        <v>311</v>
      </c>
      <c r="G149" s="244" t="s">
        <v>312</v>
      </c>
      <c r="H149" s="245">
        <f t="shared" si="4"/>
        <v>93.5</v>
      </c>
      <c r="I149" s="245">
        <v>93.5</v>
      </c>
      <c r="J149" s="243"/>
      <c r="K149" s="243"/>
      <c r="L149" s="243"/>
      <c r="M149" s="245">
        <v>93.5</v>
      </c>
      <c r="N149" s="243"/>
      <c r="O149" s="246"/>
      <c r="P149" s="243"/>
      <c r="Q149" s="243"/>
      <c r="R149" s="243"/>
      <c r="S149" s="243"/>
      <c r="T149" s="243"/>
      <c r="U149" s="243"/>
      <c r="V149" s="243"/>
      <c r="W149" s="243"/>
      <c r="X149" s="243"/>
    </row>
    <row r="150" spans="1:24" ht="37.5" customHeight="1">
      <c r="A150" s="244" t="s">
        <v>481</v>
      </c>
      <c r="B150" s="244" t="s">
        <v>483</v>
      </c>
      <c r="C150" s="244" t="s">
        <v>405</v>
      </c>
      <c r="D150" s="244" t="s">
        <v>178</v>
      </c>
      <c r="E150" s="244" t="s">
        <v>403</v>
      </c>
      <c r="F150" s="244" t="s">
        <v>315</v>
      </c>
      <c r="G150" s="244" t="s">
        <v>316</v>
      </c>
      <c r="H150" s="245">
        <f t="shared" si="4"/>
        <v>39.02</v>
      </c>
      <c r="I150" s="245">
        <v>39.02</v>
      </c>
      <c r="J150" s="243"/>
      <c r="K150" s="243"/>
      <c r="L150" s="243"/>
      <c r="M150" s="245">
        <v>39.02</v>
      </c>
      <c r="N150" s="243"/>
      <c r="O150" s="246"/>
      <c r="P150" s="243"/>
      <c r="Q150" s="243"/>
      <c r="R150" s="243"/>
      <c r="S150" s="243"/>
      <c r="T150" s="243"/>
      <c r="U150" s="243"/>
      <c r="V150" s="243"/>
      <c r="W150" s="243"/>
      <c r="X150" s="243"/>
    </row>
    <row r="151" spans="1:24" ht="37.5" customHeight="1">
      <c r="A151" s="244" t="s">
        <v>481</v>
      </c>
      <c r="B151" s="244" t="s">
        <v>484</v>
      </c>
      <c r="C151" s="244" t="s">
        <v>407</v>
      </c>
      <c r="D151" s="244" t="s">
        <v>178</v>
      </c>
      <c r="E151" s="244" t="s">
        <v>403</v>
      </c>
      <c r="F151" s="244" t="s">
        <v>315</v>
      </c>
      <c r="G151" s="244" t="s">
        <v>316</v>
      </c>
      <c r="H151" s="245">
        <f t="shared" si="4"/>
        <v>12</v>
      </c>
      <c r="I151" s="245">
        <v>12</v>
      </c>
      <c r="J151" s="243"/>
      <c r="K151" s="243"/>
      <c r="L151" s="243"/>
      <c r="M151" s="245">
        <v>12</v>
      </c>
      <c r="N151" s="243"/>
      <c r="O151" s="246"/>
      <c r="P151" s="243"/>
      <c r="Q151" s="243"/>
      <c r="R151" s="243"/>
      <c r="S151" s="243"/>
      <c r="T151" s="243"/>
      <c r="U151" s="243"/>
      <c r="V151" s="243"/>
      <c r="W151" s="243"/>
      <c r="X151" s="243"/>
    </row>
    <row r="152" spans="1:24" ht="37.5" customHeight="1">
      <c r="A152" s="244" t="s">
        <v>481</v>
      </c>
      <c r="B152" s="244" t="s">
        <v>485</v>
      </c>
      <c r="C152" s="244" t="s">
        <v>409</v>
      </c>
      <c r="D152" s="244" t="s">
        <v>178</v>
      </c>
      <c r="E152" s="244" t="s">
        <v>403</v>
      </c>
      <c r="F152" s="244" t="s">
        <v>315</v>
      </c>
      <c r="G152" s="244" t="s">
        <v>316</v>
      </c>
      <c r="H152" s="245">
        <f t="shared" si="4"/>
        <v>60</v>
      </c>
      <c r="I152" s="245">
        <v>60</v>
      </c>
      <c r="J152" s="243"/>
      <c r="K152" s="243"/>
      <c r="L152" s="243"/>
      <c r="M152" s="245">
        <v>60</v>
      </c>
      <c r="N152" s="243"/>
      <c r="O152" s="246"/>
      <c r="P152" s="243"/>
      <c r="Q152" s="243"/>
      <c r="R152" s="243"/>
      <c r="S152" s="243"/>
      <c r="T152" s="243"/>
      <c r="U152" s="243"/>
      <c r="V152" s="243"/>
      <c r="W152" s="243"/>
      <c r="X152" s="243"/>
    </row>
    <row r="153" spans="1:24" ht="37.5" customHeight="1">
      <c r="A153" s="244" t="s">
        <v>481</v>
      </c>
      <c r="B153" s="244" t="s">
        <v>486</v>
      </c>
      <c r="C153" s="244" t="s">
        <v>411</v>
      </c>
      <c r="D153" s="244" t="s">
        <v>178</v>
      </c>
      <c r="E153" s="244" t="s">
        <v>403</v>
      </c>
      <c r="F153" s="244" t="s">
        <v>325</v>
      </c>
      <c r="G153" s="244" t="s">
        <v>326</v>
      </c>
      <c r="H153" s="245">
        <f t="shared" si="4"/>
        <v>7.79</v>
      </c>
      <c r="I153" s="245">
        <v>7.79</v>
      </c>
      <c r="J153" s="243"/>
      <c r="K153" s="243"/>
      <c r="L153" s="243"/>
      <c r="M153" s="245">
        <v>7.79</v>
      </c>
      <c r="N153" s="243"/>
      <c r="O153" s="246"/>
      <c r="P153" s="243"/>
      <c r="Q153" s="243"/>
      <c r="R153" s="243"/>
      <c r="S153" s="243"/>
      <c r="T153" s="243"/>
      <c r="U153" s="243"/>
      <c r="V153" s="243"/>
      <c r="W153" s="243"/>
      <c r="X153" s="243"/>
    </row>
    <row r="154" spans="1:24" ht="37.5" customHeight="1">
      <c r="A154" s="244" t="s">
        <v>481</v>
      </c>
      <c r="B154" s="244" t="s">
        <v>487</v>
      </c>
      <c r="C154" s="244" t="s">
        <v>413</v>
      </c>
      <c r="D154" s="244" t="s">
        <v>178</v>
      </c>
      <c r="E154" s="244" t="s">
        <v>403</v>
      </c>
      <c r="F154" s="244" t="s">
        <v>414</v>
      </c>
      <c r="G154" s="244" t="s">
        <v>415</v>
      </c>
      <c r="H154" s="245">
        <f t="shared" si="4"/>
        <v>29.73</v>
      </c>
      <c r="I154" s="245">
        <v>29.73</v>
      </c>
      <c r="J154" s="243"/>
      <c r="K154" s="243"/>
      <c r="L154" s="243"/>
      <c r="M154" s="245">
        <v>29.73</v>
      </c>
      <c r="N154" s="243"/>
      <c r="O154" s="246"/>
      <c r="P154" s="243"/>
      <c r="Q154" s="243"/>
      <c r="R154" s="243"/>
      <c r="S154" s="243"/>
      <c r="T154" s="243"/>
      <c r="U154" s="243"/>
      <c r="V154" s="243"/>
      <c r="W154" s="243"/>
      <c r="X154" s="243"/>
    </row>
    <row r="155" spans="1:24" ht="37.5" customHeight="1">
      <c r="A155" s="244" t="s">
        <v>481</v>
      </c>
      <c r="B155" s="244" t="s">
        <v>488</v>
      </c>
      <c r="C155" s="244" t="s">
        <v>417</v>
      </c>
      <c r="D155" s="244" t="s">
        <v>178</v>
      </c>
      <c r="E155" s="244" t="s">
        <v>403</v>
      </c>
      <c r="F155" s="244" t="s">
        <v>414</v>
      </c>
      <c r="G155" s="244" t="s">
        <v>415</v>
      </c>
      <c r="H155" s="245">
        <f t="shared" si="4"/>
        <v>17.7</v>
      </c>
      <c r="I155" s="245">
        <v>17.7</v>
      </c>
      <c r="J155" s="243"/>
      <c r="K155" s="243"/>
      <c r="L155" s="243"/>
      <c r="M155" s="245">
        <v>17.7</v>
      </c>
      <c r="N155" s="243"/>
      <c r="O155" s="246"/>
      <c r="P155" s="243"/>
      <c r="Q155" s="243"/>
      <c r="R155" s="243"/>
      <c r="S155" s="243"/>
      <c r="T155" s="243"/>
      <c r="U155" s="243"/>
      <c r="V155" s="243"/>
      <c r="W155" s="243"/>
      <c r="X155" s="243"/>
    </row>
    <row r="156" spans="1:24" ht="37.5" customHeight="1">
      <c r="A156" s="244" t="s">
        <v>481</v>
      </c>
      <c r="B156" s="244" t="s">
        <v>489</v>
      </c>
      <c r="C156" s="244" t="s">
        <v>350</v>
      </c>
      <c r="D156" s="244" t="s">
        <v>178</v>
      </c>
      <c r="E156" s="244" t="s">
        <v>403</v>
      </c>
      <c r="F156" s="244" t="s">
        <v>351</v>
      </c>
      <c r="G156" s="244" t="s">
        <v>350</v>
      </c>
      <c r="H156" s="245">
        <f t="shared" si="4"/>
        <v>48.78</v>
      </c>
      <c r="I156" s="245">
        <v>48.78</v>
      </c>
      <c r="J156" s="243"/>
      <c r="K156" s="243"/>
      <c r="L156" s="243"/>
      <c r="M156" s="245">
        <v>48.78</v>
      </c>
      <c r="N156" s="243"/>
      <c r="O156" s="246"/>
      <c r="P156" s="243"/>
      <c r="Q156" s="243"/>
      <c r="R156" s="243"/>
      <c r="S156" s="243"/>
      <c r="T156" s="243"/>
      <c r="U156" s="243"/>
      <c r="V156" s="243"/>
      <c r="W156" s="243"/>
      <c r="X156" s="243"/>
    </row>
    <row r="157" spans="1:24" s="92" customFormat="1" ht="37.5" customHeight="1">
      <c r="A157" s="244" t="s">
        <v>481</v>
      </c>
      <c r="B157" s="244" t="s">
        <v>490</v>
      </c>
      <c r="C157" s="244" t="s">
        <v>353</v>
      </c>
      <c r="D157" s="244" t="s">
        <v>178</v>
      </c>
      <c r="E157" s="244" t="s">
        <v>403</v>
      </c>
      <c r="F157" s="244" t="s">
        <v>360</v>
      </c>
      <c r="G157" s="244" t="s">
        <v>361</v>
      </c>
      <c r="H157" s="245">
        <f t="shared" si="4"/>
        <v>6.6</v>
      </c>
      <c r="I157" s="245">
        <v>6.3</v>
      </c>
      <c r="J157" s="243"/>
      <c r="K157" s="243"/>
      <c r="L157" s="243"/>
      <c r="M157" s="245">
        <v>6.3</v>
      </c>
      <c r="N157" s="243"/>
      <c r="O157" s="246">
        <v>0.3</v>
      </c>
      <c r="P157" s="243"/>
      <c r="Q157" s="243"/>
      <c r="R157" s="243"/>
      <c r="S157" s="243"/>
      <c r="T157" s="243"/>
      <c r="U157" s="243"/>
      <c r="V157" s="243"/>
      <c r="W157" s="243"/>
      <c r="X157" s="243"/>
    </row>
    <row r="158" spans="1:24" ht="37.5" customHeight="1">
      <c r="A158" s="244" t="s">
        <v>481</v>
      </c>
      <c r="B158" s="244" t="s">
        <v>491</v>
      </c>
      <c r="C158" s="244" t="s">
        <v>421</v>
      </c>
      <c r="D158" s="244" t="s">
        <v>178</v>
      </c>
      <c r="E158" s="244" t="s">
        <v>403</v>
      </c>
      <c r="F158" s="244" t="s">
        <v>360</v>
      </c>
      <c r="G158" s="244" t="s">
        <v>361</v>
      </c>
      <c r="H158" s="245">
        <f t="shared" si="4"/>
        <v>0.02</v>
      </c>
      <c r="I158" s="245">
        <v>0.02</v>
      </c>
      <c r="J158" s="243"/>
      <c r="K158" s="243"/>
      <c r="L158" s="243"/>
      <c r="M158" s="245">
        <v>0.02</v>
      </c>
      <c r="N158" s="243"/>
      <c r="O158" s="246"/>
      <c r="P158" s="243"/>
      <c r="Q158" s="243"/>
      <c r="R158" s="243"/>
      <c r="S158" s="243"/>
      <c r="T158" s="243"/>
      <c r="U158" s="243"/>
      <c r="V158" s="243"/>
      <c r="W158" s="243"/>
      <c r="X158" s="243"/>
    </row>
    <row r="159" spans="1:24" ht="37.5" customHeight="1">
      <c r="A159" s="244" t="s">
        <v>481</v>
      </c>
      <c r="B159" s="244" t="s">
        <v>492</v>
      </c>
      <c r="C159" s="244" t="s">
        <v>370</v>
      </c>
      <c r="D159" s="244" t="s">
        <v>178</v>
      </c>
      <c r="E159" s="244" t="s">
        <v>403</v>
      </c>
      <c r="F159" s="244" t="s">
        <v>371</v>
      </c>
      <c r="G159" s="244" t="s">
        <v>370</v>
      </c>
      <c r="H159" s="245">
        <f t="shared" si="4"/>
        <v>3.75</v>
      </c>
      <c r="I159" s="245">
        <v>3.75</v>
      </c>
      <c r="J159" s="243"/>
      <c r="K159" s="243"/>
      <c r="L159" s="243"/>
      <c r="M159" s="245">
        <v>3.75</v>
      </c>
      <c r="N159" s="243"/>
      <c r="O159" s="246"/>
      <c r="P159" s="243"/>
      <c r="Q159" s="243"/>
      <c r="R159" s="243"/>
      <c r="S159" s="243"/>
      <c r="T159" s="243"/>
      <c r="U159" s="243"/>
      <c r="V159" s="243"/>
      <c r="W159" s="243"/>
      <c r="X159" s="243"/>
    </row>
    <row r="160" spans="1:24" ht="37.5" customHeight="1">
      <c r="A160" s="244" t="s">
        <v>481</v>
      </c>
      <c r="B160" s="244" t="s">
        <v>493</v>
      </c>
      <c r="C160" s="244" t="s">
        <v>373</v>
      </c>
      <c r="D160" s="244" t="s">
        <v>178</v>
      </c>
      <c r="E160" s="244" t="s">
        <v>403</v>
      </c>
      <c r="F160" s="244" t="s">
        <v>374</v>
      </c>
      <c r="G160" s="244" t="s">
        <v>373</v>
      </c>
      <c r="H160" s="245">
        <f t="shared" si="4"/>
        <v>0.07</v>
      </c>
      <c r="I160" s="245">
        <v>0.07</v>
      </c>
      <c r="J160" s="243"/>
      <c r="K160" s="243"/>
      <c r="L160" s="243"/>
      <c r="M160" s="245">
        <v>0.07</v>
      </c>
      <c r="N160" s="243"/>
      <c r="O160" s="246"/>
      <c r="P160" s="243"/>
      <c r="Q160" s="243"/>
      <c r="R160" s="243"/>
      <c r="S160" s="243"/>
      <c r="T160" s="243"/>
      <c r="U160" s="243"/>
      <c r="V160" s="243"/>
      <c r="W160" s="243"/>
      <c r="X160" s="243"/>
    </row>
    <row r="161" spans="1:24" ht="37.5" customHeight="1">
      <c r="A161" s="244" t="s">
        <v>481</v>
      </c>
      <c r="B161" s="244" t="s">
        <v>494</v>
      </c>
      <c r="C161" s="244" t="s">
        <v>397</v>
      </c>
      <c r="D161" s="244" t="s">
        <v>178</v>
      </c>
      <c r="E161" s="244" t="s">
        <v>403</v>
      </c>
      <c r="F161" s="244" t="s">
        <v>398</v>
      </c>
      <c r="G161" s="244" t="s">
        <v>399</v>
      </c>
      <c r="H161" s="245">
        <f t="shared" si="4"/>
        <v>0.14</v>
      </c>
      <c r="I161" s="245">
        <v>0.14</v>
      </c>
      <c r="J161" s="243"/>
      <c r="K161" s="243"/>
      <c r="L161" s="243"/>
      <c r="M161" s="245">
        <v>0.14</v>
      </c>
      <c r="N161" s="243"/>
      <c r="O161" s="246"/>
      <c r="P161" s="243"/>
      <c r="Q161" s="243"/>
      <c r="R161" s="243"/>
      <c r="S161" s="243"/>
      <c r="T161" s="243"/>
      <c r="U161" s="243"/>
      <c r="V161" s="243"/>
      <c r="W161" s="243"/>
      <c r="X161" s="243"/>
    </row>
    <row r="162" spans="1:24" ht="37.5" customHeight="1">
      <c r="A162" s="244" t="s">
        <v>83</v>
      </c>
      <c r="B162" s="244"/>
      <c r="C162" s="244"/>
      <c r="D162" s="244"/>
      <c r="E162" s="244"/>
      <c r="F162" s="244"/>
      <c r="G162" s="244"/>
      <c r="H162" s="245">
        <f t="shared" si="4"/>
        <v>56.94</v>
      </c>
      <c r="I162" s="245">
        <v>56.94</v>
      </c>
      <c r="J162" s="243"/>
      <c r="K162" s="243"/>
      <c r="L162" s="243"/>
      <c r="M162" s="245">
        <v>56.94</v>
      </c>
      <c r="N162" s="243"/>
      <c r="O162" s="246"/>
      <c r="P162" s="243"/>
      <c r="Q162" s="243"/>
      <c r="R162" s="243"/>
      <c r="S162" s="243"/>
      <c r="T162" s="243"/>
      <c r="U162" s="243"/>
      <c r="V162" s="243"/>
      <c r="W162" s="243"/>
      <c r="X162" s="243"/>
    </row>
    <row r="163" spans="1:24" ht="37.5" customHeight="1">
      <c r="A163" s="244" t="s">
        <v>495</v>
      </c>
      <c r="B163" s="244" t="s">
        <v>496</v>
      </c>
      <c r="C163" s="244" t="s">
        <v>402</v>
      </c>
      <c r="D163" s="244" t="s">
        <v>160</v>
      </c>
      <c r="E163" s="244" t="s">
        <v>497</v>
      </c>
      <c r="F163" s="244" t="s">
        <v>311</v>
      </c>
      <c r="G163" s="244" t="s">
        <v>312</v>
      </c>
      <c r="H163" s="245">
        <f t="shared" si="4"/>
        <v>15.45</v>
      </c>
      <c r="I163" s="245">
        <v>15.45</v>
      </c>
      <c r="J163" s="243"/>
      <c r="K163" s="243"/>
      <c r="L163" s="243"/>
      <c r="M163" s="245">
        <v>15.45</v>
      </c>
      <c r="N163" s="243"/>
      <c r="O163" s="246"/>
      <c r="P163" s="243"/>
      <c r="Q163" s="243"/>
      <c r="R163" s="243"/>
      <c r="S163" s="243"/>
      <c r="T163" s="243"/>
      <c r="U163" s="243"/>
      <c r="V163" s="243"/>
      <c r="W163" s="243"/>
      <c r="X163" s="243"/>
    </row>
    <row r="164" spans="1:24" ht="37.5" customHeight="1">
      <c r="A164" s="244" t="s">
        <v>495</v>
      </c>
      <c r="B164" s="244" t="s">
        <v>498</v>
      </c>
      <c r="C164" s="244" t="s">
        <v>405</v>
      </c>
      <c r="D164" s="244" t="s">
        <v>160</v>
      </c>
      <c r="E164" s="244" t="s">
        <v>497</v>
      </c>
      <c r="F164" s="244" t="s">
        <v>315</v>
      </c>
      <c r="G164" s="244" t="s">
        <v>316</v>
      </c>
      <c r="H164" s="245">
        <f t="shared" si="4"/>
        <v>6.83</v>
      </c>
      <c r="I164" s="245">
        <v>6.83</v>
      </c>
      <c r="J164" s="243"/>
      <c r="K164" s="243"/>
      <c r="L164" s="243"/>
      <c r="M164" s="245">
        <v>6.83</v>
      </c>
      <c r="N164" s="243"/>
      <c r="O164" s="246"/>
      <c r="P164" s="243"/>
      <c r="Q164" s="243"/>
      <c r="R164" s="243"/>
      <c r="S164" s="243"/>
      <c r="T164" s="243"/>
      <c r="U164" s="243"/>
      <c r="V164" s="243"/>
      <c r="W164" s="243"/>
      <c r="X164" s="243"/>
    </row>
    <row r="165" spans="1:24" ht="37.5" customHeight="1">
      <c r="A165" s="244" t="s">
        <v>495</v>
      </c>
      <c r="B165" s="244" t="s">
        <v>499</v>
      </c>
      <c r="C165" s="244" t="s">
        <v>407</v>
      </c>
      <c r="D165" s="244" t="s">
        <v>160</v>
      </c>
      <c r="E165" s="244" t="s">
        <v>497</v>
      </c>
      <c r="F165" s="244" t="s">
        <v>315</v>
      </c>
      <c r="G165" s="244" t="s">
        <v>316</v>
      </c>
      <c r="H165" s="245">
        <f t="shared" si="4"/>
        <v>2.4</v>
      </c>
      <c r="I165" s="245">
        <v>2.4</v>
      </c>
      <c r="J165" s="243"/>
      <c r="K165" s="243"/>
      <c r="L165" s="243"/>
      <c r="M165" s="245">
        <v>2.4</v>
      </c>
      <c r="N165" s="243"/>
      <c r="O165" s="246"/>
      <c r="P165" s="243"/>
      <c r="Q165" s="243"/>
      <c r="R165" s="243"/>
      <c r="S165" s="243"/>
      <c r="T165" s="243"/>
      <c r="U165" s="243"/>
      <c r="V165" s="243"/>
      <c r="W165" s="243"/>
      <c r="X165" s="243"/>
    </row>
    <row r="166" spans="1:24" ht="37.5" customHeight="1">
      <c r="A166" s="244" t="s">
        <v>495</v>
      </c>
      <c r="B166" s="244" t="s">
        <v>500</v>
      </c>
      <c r="C166" s="244" t="s">
        <v>409</v>
      </c>
      <c r="D166" s="244" t="s">
        <v>160</v>
      </c>
      <c r="E166" s="244" t="s">
        <v>497</v>
      </c>
      <c r="F166" s="244" t="s">
        <v>315</v>
      </c>
      <c r="G166" s="244" t="s">
        <v>316</v>
      </c>
      <c r="H166" s="245">
        <f t="shared" si="4"/>
        <v>12</v>
      </c>
      <c r="I166" s="245">
        <v>12</v>
      </c>
      <c r="J166" s="243"/>
      <c r="K166" s="243"/>
      <c r="L166" s="243"/>
      <c r="M166" s="245">
        <v>12</v>
      </c>
      <c r="N166" s="243"/>
      <c r="O166" s="246"/>
      <c r="P166" s="243"/>
      <c r="Q166" s="243"/>
      <c r="R166" s="243"/>
      <c r="S166" s="243"/>
      <c r="T166" s="243"/>
      <c r="U166" s="243"/>
      <c r="V166" s="243"/>
      <c r="W166" s="243"/>
      <c r="X166" s="243"/>
    </row>
    <row r="167" spans="1:24" ht="37.5" customHeight="1">
      <c r="A167" s="244" t="s">
        <v>495</v>
      </c>
      <c r="B167" s="244" t="s">
        <v>501</v>
      </c>
      <c r="C167" s="244" t="s">
        <v>411</v>
      </c>
      <c r="D167" s="244" t="s">
        <v>160</v>
      </c>
      <c r="E167" s="244" t="s">
        <v>497</v>
      </c>
      <c r="F167" s="244" t="s">
        <v>325</v>
      </c>
      <c r="G167" s="244" t="s">
        <v>326</v>
      </c>
      <c r="H167" s="245">
        <f t="shared" si="4"/>
        <v>1.29</v>
      </c>
      <c r="I167" s="245">
        <v>1.29</v>
      </c>
      <c r="J167" s="243"/>
      <c r="K167" s="243"/>
      <c r="L167" s="243"/>
      <c r="M167" s="245">
        <v>1.29</v>
      </c>
      <c r="N167" s="243"/>
      <c r="O167" s="246"/>
      <c r="P167" s="243"/>
      <c r="Q167" s="243"/>
      <c r="R167" s="243"/>
      <c r="S167" s="243"/>
      <c r="T167" s="243"/>
      <c r="U167" s="243"/>
      <c r="V167" s="243"/>
      <c r="W167" s="243"/>
      <c r="X167" s="243"/>
    </row>
    <row r="168" spans="1:24" ht="37.5" customHeight="1">
      <c r="A168" s="244" t="s">
        <v>495</v>
      </c>
      <c r="B168" s="244" t="s">
        <v>502</v>
      </c>
      <c r="C168" s="244" t="s">
        <v>413</v>
      </c>
      <c r="D168" s="244" t="s">
        <v>160</v>
      </c>
      <c r="E168" s="244" t="s">
        <v>497</v>
      </c>
      <c r="F168" s="244" t="s">
        <v>414</v>
      </c>
      <c r="G168" s="244" t="s">
        <v>415</v>
      </c>
      <c r="H168" s="245">
        <f t="shared" si="4"/>
        <v>5.56</v>
      </c>
      <c r="I168" s="245">
        <v>5.56</v>
      </c>
      <c r="J168" s="243"/>
      <c r="K168" s="243"/>
      <c r="L168" s="243"/>
      <c r="M168" s="245">
        <v>5.56</v>
      </c>
      <c r="N168" s="243"/>
      <c r="O168" s="246"/>
      <c r="P168" s="243"/>
      <c r="Q168" s="243"/>
      <c r="R168" s="243"/>
      <c r="S168" s="243"/>
      <c r="T168" s="243"/>
      <c r="U168" s="243"/>
      <c r="V168" s="243"/>
      <c r="W168" s="243"/>
      <c r="X168" s="243"/>
    </row>
    <row r="169" spans="1:24" ht="37.5" customHeight="1">
      <c r="A169" s="244" t="s">
        <v>495</v>
      </c>
      <c r="B169" s="244" t="s">
        <v>503</v>
      </c>
      <c r="C169" s="244" t="s">
        <v>417</v>
      </c>
      <c r="D169" s="244" t="s">
        <v>160</v>
      </c>
      <c r="E169" s="244" t="s">
        <v>497</v>
      </c>
      <c r="F169" s="244" t="s">
        <v>414</v>
      </c>
      <c r="G169" s="244" t="s">
        <v>415</v>
      </c>
      <c r="H169" s="245">
        <f t="shared" si="4"/>
        <v>3.24</v>
      </c>
      <c r="I169" s="245">
        <v>3.24</v>
      </c>
      <c r="J169" s="243"/>
      <c r="K169" s="243"/>
      <c r="L169" s="243"/>
      <c r="M169" s="245">
        <v>3.24</v>
      </c>
      <c r="N169" s="243"/>
      <c r="O169" s="246"/>
      <c r="P169" s="243"/>
      <c r="Q169" s="243"/>
      <c r="R169" s="243"/>
      <c r="S169" s="243"/>
      <c r="T169" s="243"/>
      <c r="U169" s="243"/>
      <c r="V169" s="243"/>
      <c r="W169" s="243"/>
      <c r="X169" s="243"/>
    </row>
    <row r="170" spans="1:24" ht="37.5" customHeight="1">
      <c r="A170" s="244" t="s">
        <v>495</v>
      </c>
      <c r="B170" s="244" t="s">
        <v>504</v>
      </c>
      <c r="C170" s="244" t="s">
        <v>350</v>
      </c>
      <c r="D170" s="244" t="s">
        <v>160</v>
      </c>
      <c r="E170" s="244" t="s">
        <v>497</v>
      </c>
      <c r="F170" s="244" t="s">
        <v>351</v>
      </c>
      <c r="G170" s="244" t="s">
        <v>350</v>
      </c>
      <c r="H170" s="245">
        <f t="shared" si="4"/>
        <v>8.23</v>
      </c>
      <c r="I170" s="245">
        <v>8.23</v>
      </c>
      <c r="J170" s="243"/>
      <c r="K170" s="243"/>
      <c r="L170" s="243"/>
      <c r="M170" s="245">
        <v>8.23</v>
      </c>
      <c r="N170" s="243"/>
      <c r="O170" s="246"/>
      <c r="P170" s="243"/>
      <c r="Q170" s="243"/>
      <c r="R170" s="243"/>
      <c r="S170" s="243"/>
      <c r="T170" s="243"/>
      <c r="U170" s="243"/>
      <c r="V170" s="243"/>
      <c r="W170" s="243"/>
      <c r="X170" s="243"/>
    </row>
    <row r="171" spans="1:24" ht="37.5" customHeight="1">
      <c r="A171" s="244" t="s">
        <v>495</v>
      </c>
      <c r="B171" s="244" t="s">
        <v>505</v>
      </c>
      <c r="C171" s="244" t="s">
        <v>353</v>
      </c>
      <c r="D171" s="244" t="s">
        <v>160</v>
      </c>
      <c r="E171" s="244" t="s">
        <v>497</v>
      </c>
      <c r="F171" s="244" t="s">
        <v>360</v>
      </c>
      <c r="G171" s="244" t="s">
        <v>361</v>
      </c>
      <c r="H171" s="245">
        <f t="shared" si="4"/>
        <v>1.26</v>
      </c>
      <c r="I171" s="245">
        <v>1.26</v>
      </c>
      <c r="J171" s="243"/>
      <c r="K171" s="243"/>
      <c r="L171" s="243"/>
      <c r="M171" s="245">
        <v>1.26</v>
      </c>
      <c r="N171" s="243"/>
      <c r="O171" s="246"/>
      <c r="P171" s="243"/>
      <c r="Q171" s="243"/>
      <c r="R171" s="243"/>
      <c r="S171" s="243"/>
      <c r="T171" s="243"/>
      <c r="U171" s="243"/>
      <c r="V171" s="243"/>
      <c r="W171" s="243"/>
      <c r="X171" s="243"/>
    </row>
    <row r="172" spans="1:24" ht="37.5" customHeight="1">
      <c r="A172" s="244" t="s">
        <v>495</v>
      </c>
      <c r="B172" s="244" t="s">
        <v>506</v>
      </c>
      <c r="C172" s="244" t="s">
        <v>421</v>
      </c>
      <c r="D172" s="244" t="s">
        <v>160</v>
      </c>
      <c r="E172" s="244" t="s">
        <v>497</v>
      </c>
      <c r="F172" s="244" t="s">
        <v>360</v>
      </c>
      <c r="G172" s="244" t="s">
        <v>361</v>
      </c>
      <c r="H172" s="245">
        <f t="shared" si="4"/>
        <v>0.02</v>
      </c>
      <c r="I172" s="245">
        <v>0.02</v>
      </c>
      <c r="J172" s="243"/>
      <c r="K172" s="243"/>
      <c r="L172" s="243"/>
      <c r="M172" s="245">
        <v>0.02</v>
      </c>
      <c r="N172" s="243"/>
      <c r="O172" s="246"/>
      <c r="P172" s="243"/>
      <c r="Q172" s="243"/>
      <c r="R172" s="243"/>
      <c r="S172" s="243"/>
      <c r="T172" s="243"/>
      <c r="U172" s="243"/>
      <c r="V172" s="243"/>
      <c r="W172" s="243"/>
      <c r="X172" s="243"/>
    </row>
    <row r="173" spans="1:24" ht="37.5" customHeight="1">
      <c r="A173" s="244" t="s">
        <v>495</v>
      </c>
      <c r="B173" s="244" t="s">
        <v>507</v>
      </c>
      <c r="C173" s="244" t="s">
        <v>370</v>
      </c>
      <c r="D173" s="244" t="s">
        <v>160</v>
      </c>
      <c r="E173" s="244" t="s">
        <v>497</v>
      </c>
      <c r="F173" s="244" t="s">
        <v>371</v>
      </c>
      <c r="G173" s="244" t="s">
        <v>370</v>
      </c>
      <c r="H173" s="245">
        <f t="shared" si="4"/>
        <v>0.65</v>
      </c>
      <c r="I173" s="245">
        <v>0.65</v>
      </c>
      <c r="J173" s="243"/>
      <c r="K173" s="243"/>
      <c r="L173" s="243"/>
      <c r="M173" s="245">
        <v>0.65</v>
      </c>
      <c r="N173" s="243"/>
      <c r="O173" s="246"/>
      <c r="P173" s="243"/>
      <c r="Q173" s="243"/>
      <c r="R173" s="243"/>
      <c r="S173" s="243"/>
      <c r="T173" s="243"/>
      <c r="U173" s="243"/>
      <c r="V173" s="243"/>
      <c r="W173" s="243"/>
      <c r="X173" s="243"/>
    </row>
    <row r="174" spans="1:24" ht="37.5" customHeight="1">
      <c r="A174" s="244" t="s">
        <v>495</v>
      </c>
      <c r="B174" s="244" t="s">
        <v>508</v>
      </c>
      <c r="C174" s="244" t="s">
        <v>373</v>
      </c>
      <c r="D174" s="244" t="s">
        <v>160</v>
      </c>
      <c r="E174" s="244" t="s">
        <v>497</v>
      </c>
      <c r="F174" s="244" t="s">
        <v>374</v>
      </c>
      <c r="G174" s="244" t="s">
        <v>373</v>
      </c>
      <c r="H174" s="245">
        <f t="shared" si="4"/>
        <v>0.01</v>
      </c>
      <c r="I174" s="245">
        <v>0.01</v>
      </c>
      <c r="J174" s="243"/>
      <c r="K174" s="243"/>
      <c r="L174" s="243"/>
      <c r="M174" s="245">
        <v>0.01</v>
      </c>
      <c r="N174" s="243"/>
      <c r="O174" s="246"/>
      <c r="P174" s="243"/>
      <c r="Q174" s="243"/>
      <c r="R174" s="243"/>
      <c r="S174" s="243"/>
      <c r="T174" s="243"/>
      <c r="U174" s="243"/>
      <c r="V174" s="243"/>
      <c r="W174" s="243"/>
      <c r="X174" s="243"/>
    </row>
    <row r="175" spans="1:24" ht="37.5" customHeight="1">
      <c r="A175" s="244" t="s">
        <v>85</v>
      </c>
      <c r="B175" s="244"/>
      <c r="C175" s="244"/>
      <c r="D175" s="244"/>
      <c r="E175" s="244"/>
      <c r="F175" s="244"/>
      <c r="G175" s="244"/>
      <c r="H175" s="245">
        <f t="shared" si="4"/>
        <v>0.02</v>
      </c>
      <c r="I175" s="245">
        <v>0.02</v>
      </c>
      <c r="J175" s="243"/>
      <c r="K175" s="243"/>
      <c r="L175" s="243"/>
      <c r="M175" s="245">
        <v>0.02</v>
      </c>
      <c r="N175" s="243"/>
      <c r="O175" s="246"/>
      <c r="P175" s="243"/>
      <c r="Q175" s="243"/>
      <c r="R175" s="243"/>
      <c r="S175" s="243"/>
      <c r="T175" s="243"/>
      <c r="U175" s="243"/>
      <c r="V175" s="243"/>
      <c r="W175" s="243"/>
      <c r="X175" s="243"/>
    </row>
    <row r="176" spans="1:24" ht="37.5" customHeight="1">
      <c r="A176" s="244" t="s">
        <v>509</v>
      </c>
      <c r="B176" s="244" t="s">
        <v>510</v>
      </c>
      <c r="C176" s="244" t="s">
        <v>421</v>
      </c>
      <c r="D176" s="244" t="s">
        <v>108</v>
      </c>
      <c r="E176" s="244" t="s">
        <v>310</v>
      </c>
      <c r="F176" s="244" t="s">
        <v>360</v>
      </c>
      <c r="G176" s="244" t="s">
        <v>361</v>
      </c>
      <c r="H176" s="245">
        <f t="shared" si="4"/>
        <v>0.02</v>
      </c>
      <c r="I176" s="245">
        <v>0.02</v>
      </c>
      <c r="J176" s="243"/>
      <c r="K176" s="243"/>
      <c r="L176" s="243"/>
      <c r="M176" s="245">
        <v>0.02</v>
      </c>
      <c r="N176" s="243"/>
      <c r="O176" s="246"/>
      <c r="P176" s="243"/>
      <c r="Q176" s="243"/>
      <c r="R176" s="243"/>
      <c r="S176" s="243"/>
      <c r="T176" s="243"/>
      <c r="U176" s="243"/>
      <c r="V176" s="243"/>
      <c r="W176" s="243"/>
      <c r="X176" s="243"/>
    </row>
  </sheetData>
  <sheetProtection/>
  <mergeCells count="29">
    <mergeCell ref="A2:X2"/>
    <mergeCell ref="A3:I3"/>
    <mergeCell ref="H4:X4"/>
    <mergeCell ref="I5:N5"/>
    <mergeCell ref="O5:Q5"/>
    <mergeCell ref="S5:X5"/>
    <mergeCell ref="I6:J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2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110" zoomScaleNormal="110" workbookViewId="0" topLeftCell="A1">
      <selection activeCell="E30" sqref="E30"/>
    </sheetView>
  </sheetViews>
  <sheetFormatPr defaultColWidth="9.140625" defaultRowHeight="14.25" customHeight="1"/>
  <cols>
    <col min="1" max="1" width="10.28125" style="92" customWidth="1"/>
    <col min="2" max="2" width="20.7109375" style="92" customWidth="1"/>
    <col min="3" max="3" width="29.421875" style="92" customWidth="1"/>
    <col min="4" max="4" width="25.28125" style="92" customWidth="1"/>
    <col min="5" max="5" width="11.140625" style="92" customWidth="1"/>
    <col min="6" max="6" width="29.00390625" style="92" customWidth="1"/>
    <col min="7" max="7" width="9.8515625" style="92" customWidth="1"/>
    <col min="8" max="8" width="14.8515625" style="92" customWidth="1"/>
    <col min="9" max="9" width="9.140625" style="92" customWidth="1"/>
    <col min="10" max="10" width="8.421875" style="92" customWidth="1"/>
    <col min="11" max="11" width="9.28125" style="92" customWidth="1"/>
    <col min="12" max="12" width="10.00390625" style="92" customWidth="1"/>
    <col min="13" max="13" width="10.57421875" style="92" customWidth="1"/>
    <col min="14" max="14" width="10.28125" style="92" customWidth="1"/>
    <col min="15" max="15" width="10.421875" style="92" customWidth="1"/>
    <col min="16" max="17" width="11.140625" style="92" customWidth="1"/>
    <col min="18" max="18" width="9.140625" style="92" customWidth="1"/>
    <col min="19" max="19" width="10.28125" style="92" customWidth="1"/>
    <col min="20" max="22" width="11.7109375" style="92" customWidth="1"/>
    <col min="23" max="23" width="10.28125" style="92" customWidth="1"/>
    <col min="24" max="24" width="9.140625" style="92" customWidth="1"/>
    <col min="25" max="16384" width="9.140625" style="92" customWidth="1"/>
  </cols>
  <sheetData>
    <row r="1" spans="5:23" ht="13.5" customHeight="1">
      <c r="E1" s="206"/>
      <c r="F1" s="206"/>
      <c r="G1" s="206"/>
      <c r="H1" s="206"/>
      <c r="I1" s="93"/>
      <c r="J1" s="93"/>
      <c r="K1" s="93"/>
      <c r="L1" s="93"/>
      <c r="M1" s="93"/>
      <c r="N1" s="93"/>
      <c r="O1" s="93"/>
      <c r="P1" s="93"/>
      <c r="Q1" s="93"/>
      <c r="W1" s="94" t="s">
        <v>511</v>
      </c>
    </row>
    <row r="2" spans="1:23" ht="27.75" customHeight="1">
      <c r="A2" s="81" t="s">
        <v>512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3.5" customHeight="1">
      <c r="A3" s="164" t="s">
        <v>3</v>
      </c>
      <c r="B3" s="164"/>
      <c r="C3" s="207"/>
      <c r="D3" s="207"/>
      <c r="E3" s="207"/>
      <c r="F3" s="207"/>
      <c r="G3" s="207"/>
      <c r="H3" s="207"/>
      <c r="I3" s="117"/>
      <c r="J3" s="117"/>
      <c r="K3" s="117"/>
      <c r="L3" s="117"/>
      <c r="M3" s="117"/>
      <c r="N3" s="117"/>
      <c r="O3" s="117"/>
      <c r="P3" s="117"/>
      <c r="Q3" s="117"/>
      <c r="W3" s="161" t="s">
        <v>261</v>
      </c>
    </row>
    <row r="4" spans="1:23" ht="15.75" customHeight="1">
      <c r="A4" s="128" t="s">
        <v>513</v>
      </c>
      <c r="B4" s="128" t="s">
        <v>271</v>
      </c>
      <c r="C4" s="128" t="s">
        <v>272</v>
      </c>
      <c r="D4" s="128" t="s">
        <v>514</v>
      </c>
      <c r="E4" s="128" t="s">
        <v>273</v>
      </c>
      <c r="F4" s="128" t="s">
        <v>274</v>
      </c>
      <c r="G4" s="128" t="s">
        <v>515</v>
      </c>
      <c r="H4" s="128" t="s">
        <v>516</v>
      </c>
      <c r="I4" s="128" t="s">
        <v>53</v>
      </c>
      <c r="J4" s="119" t="s">
        <v>517</v>
      </c>
      <c r="K4" s="119"/>
      <c r="L4" s="119"/>
      <c r="M4" s="119"/>
      <c r="N4" s="119" t="s">
        <v>280</v>
      </c>
      <c r="O4" s="119"/>
      <c r="P4" s="119"/>
      <c r="Q4" s="226" t="s">
        <v>59</v>
      </c>
      <c r="R4" s="119" t="s">
        <v>60</v>
      </c>
      <c r="S4" s="119"/>
      <c r="T4" s="119"/>
      <c r="U4" s="119"/>
      <c r="V4" s="119"/>
      <c r="W4" s="119"/>
    </row>
    <row r="5" spans="1:23" ht="17.25" customHeight="1">
      <c r="A5" s="128"/>
      <c r="B5" s="128"/>
      <c r="C5" s="128"/>
      <c r="D5" s="128"/>
      <c r="E5" s="128"/>
      <c r="F5" s="128"/>
      <c r="G5" s="128"/>
      <c r="H5" s="128"/>
      <c r="I5" s="128"/>
      <c r="J5" s="119" t="s">
        <v>56</v>
      </c>
      <c r="K5" s="119"/>
      <c r="L5" s="226" t="s">
        <v>57</v>
      </c>
      <c r="M5" s="226" t="s">
        <v>58</v>
      </c>
      <c r="N5" s="226" t="s">
        <v>56</v>
      </c>
      <c r="O5" s="226" t="s">
        <v>57</v>
      </c>
      <c r="P5" s="226" t="s">
        <v>58</v>
      </c>
      <c r="Q5" s="226"/>
      <c r="R5" s="226" t="s">
        <v>55</v>
      </c>
      <c r="S5" s="226" t="s">
        <v>61</v>
      </c>
      <c r="T5" s="226" t="s">
        <v>518</v>
      </c>
      <c r="U5" s="226" t="s">
        <v>63</v>
      </c>
      <c r="V5" s="226" t="s">
        <v>64</v>
      </c>
      <c r="W5" s="226" t="s">
        <v>65</v>
      </c>
    </row>
    <row r="6" spans="1:23" ht="28.5">
      <c r="A6" s="128"/>
      <c r="B6" s="128"/>
      <c r="C6" s="128"/>
      <c r="D6" s="128"/>
      <c r="E6" s="128"/>
      <c r="F6" s="128"/>
      <c r="G6" s="128"/>
      <c r="H6" s="128"/>
      <c r="I6" s="128"/>
      <c r="J6" s="227" t="s">
        <v>55</v>
      </c>
      <c r="K6" s="227" t="s">
        <v>519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</row>
    <row r="7" spans="1:23" ht="15" customHeight="1">
      <c r="A7" s="208">
        <v>1</v>
      </c>
      <c r="B7" s="208">
        <v>2</v>
      </c>
      <c r="C7" s="208">
        <v>3</v>
      </c>
      <c r="D7" s="208">
        <v>4</v>
      </c>
      <c r="E7" s="208"/>
      <c r="F7" s="208">
        <v>6</v>
      </c>
      <c r="G7" s="208">
        <v>7</v>
      </c>
      <c r="H7" s="208">
        <v>8</v>
      </c>
      <c r="I7" s="208">
        <v>9</v>
      </c>
      <c r="J7" s="208">
        <v>10</v>
      </c>
      <c r="K7" s="208">
        <v>11</v>
      </c>
      <c r="L7" s="208">
        <v>12</v>
      </c>
      <c r="M7" s="208">
        <v>13</v>
      </c>
      <c r="N7" s="208">
        <v>14</v>
      </c>
      <c r="O7" s="208">
        <v>15</v>
      </c>
      <c r="P7" s="208">
        <v>16</v>
      </c>
      <c r="Q7" s="208">
        <v>17</v>
      </c>
      <c r="R7" s="208">
        <v>18</v>
      </c>
      <c r="S7" s="208">
        <v>19</v>
      </c>
      <c r="T7" s="208">
        <v>20</v>
      </c>
      <c r="U7" s="208">
        <v>21</v>
      </c>
      <c r="V7" s="208">
        <v>22</v>
      </c>
      <c r="W7" s="208">
        <v>23</v>
      </c>
    </row>
    <row r="8" spans="1:23" ht="15" customHeight="1">
      <c r="A8" s="209"/>
      <c r="B8" s="209"/>
      <c r="C8" s="210" t="s">
        <v>520</v>
      </c>
      <c r="D8" s="209"/>
      <c r="E8" s="209"/>
      <c r="F8" s="209"/>
      <c r="G8" s="209"/>
      <c r="H8" s="209"/>
      <c r="I8" s="228">
        <f>J8+N8</f>
        <v>5</v>
      </c>
      <c r="J8" s="229">
        <v>5</v>
      </c>
      <c r="K8" s="229">
        <v>5</v>
      </c>
      <c r="L8" s="208"/>
      <c r="M8" s="208"/>
      <c r="N8" s="208"/>
      <c r="O8" s="230"/>
      <c r="P8" s="231"/>
      <c r="Q8" s="231"/>
      <c r="R8" s="231"/>
      <c r="S8" s="231"/>
      <c r="T8" s="231"/>
      <c r="U8" s="231"/>
      <c r="V8" s="231"/>
      <c r="W8" s="231"/>
    </row>
    <row r="9" spans="1:23" ht="15" customHeight="1">
      <c r="A9" s="211" t="s">
        <v>521</v>
      </c>
      <c r="B9" s="211" t="s">
        <v>522</v>
      </c>
      <c r="C9" s="212" t="s">
        <v>520</v>
      </c>
      <c r="D9" s="211" t="s">
        <v>523</v>
      </c>
      <c r="E9" s="211" t="s">
        <v>124</v>
      </c>
      <c r="F9" s="211" t="s">
        <v>524</v>
      </c>
      <c r="G9" s="211" t="s">
        <v>360</v>
      </c>
      <c r="H9" s="211" t="s">
        <v>361</v>
      </c>
      <c r="I9" s="228">
        <f aca="true" t="shared" si="0" ref="I9:I40">J9+N9</f>
        <v>5</v>
      </c>
      <c r="J9" s="232">
        <v>5</v>
      </c>
      <c r="K9" s="232">
        <v>5</v>
      </c>
      <c r="L9" s="208"/>
      <c r="M9" s="208"/>
      <c r="N9" s="208"/>
      <c r="O9" s="230"/>
      <c r="P9" s="231"/>
      <c r="Q9" s="231"/>
      <c r="R9" s="231"/>
      <c r="S9" s="231"/>
      <c r="T9" s="231"/>
      <c r="U9" s="231"/>
      <c r="V9" s="231"/>
      <c r="W9" s="231"/>
    </row>
    <row r="10" spans="1:23" ht="15" customHeight="1">
      <c r="A10" s="213"/>
      <c r="B10" s="213"/>
      <c r="C10" s="210" t="s">
        <v>525</v>
      </c>
      <c r="D10" s="213"/>
      <c r="E10" s="213"/>
      <c r="F10" s="213"/>
      <c r="G10" s="213"/>
      <c r="H10" s="213"/>
      <c r="I10" s="228">
        <f t="shared" si="0"/>
        <v>15</v>
      </c>
      <c r="J10" s="229">
        <v>15</v>
      </c>
      <c r="K10" s="229">
        <v>15</v>
      </c>
      <c r="L10" s="208"/>
      <c r="M10" s="208"/>
      <c r="N10" s="208"/>
      <c r="O10" s="230"/>
      <c r="P10" s="231"/>
      <c r="Q10" s="231"/>
      <c r="R10" s="231"/>
      <c r="S10" s="231"/>
      <c r="T10" s="231"/>
      <c r="U10" s="231"/>
      <c r="V10" s="231"/>
      <c r="W10" s="231"/>
    </row>
    <row r="11" spans="1:23" ht="15" customHeight="1">
      <c r="A11" s="211" t="s">
        <v>526</v>
      </c>
      <c r="B11" s="211" t="s">
        <v>527</v>
      </c>
      <c r="C11" s="212" t="s">
        <v>525</v>
      </c>
      <c r="D11" s="211" t="s">
        <v>523</v>
      </c>
      <c r="E11" s="211" t="s">
        <v>108</v>
      </c>
      <c r="F11" s="211" t="s">
        <v>310</v>
      </c>
      <c r="G11" s="211" t="s">
        <v>371</v>
      </c>
      <c r="H11" s="211" t="s">
        <v>370</v>
      </c>
      <c r="I11" s="228">
        <f t="shared" si="0"/>
        <v>15</v>
      </c>
      <c r="J11" s="232">
        <v>15</v>
      </c>
      <c r="K11" s="232">
        <v>15</v>
      </c>
      <c r="L11" s="208"/>
      <c r="M11" s="208"/>
      <c r="N11" s="208"/>
      <c r="O11" s="230"/>
      <c r="P11" s="231"/>
      <c r="Q11" s="231"/>
      <c r="R11" s="231"/>
      <c r="S11" s="231"/>
      <c r="T11" s="231"/>
      <c r="U11" s="231"/>
      <c r="V11" s="231"/>
      <c r="W11" s="231"/>
    </row>
    <row r="12" spans="1:23" ht="15" customHeight="1">
      <c r="A12" s="213"/>
      <c r="B12" s="213"/>
      <c r="C12" s="210" t="s">
        <v>528</v>
      </c>
      <c r="D12" s="213"/>
      <c r="E12" s="213"/>
      <c r="F12" s="213"/>
      <c r="G12" s="213"/>
      <c r="H12" s="213"/>
      <c r="I12" s="228">
        <f t="shared" si="0"/>
        <v>164</v>
      </c>
      <c r="J12" s="229">
        <v>164</v>
      </c>
      <c r="K12" s="229">
        <v>164</v>
      </c>
      <c r="L12" s="208"/>
      <c r="M12" s="208"/>
      <c r="N12" s="208"/>
      <c r="O12" s="230"/>
      <c r="P12" s="231"/>
      <c r="Q12" s="231"/>
      <c r="R12" s="231"/>
      <c r="S12" s="231"/>
      <c r="T12" s="231"/>
      <c r="U12" s="231"/>
      <c r="V12" s="231"/>
      <c r="W12" s="231"/>
    </row>
    <row r="13" spans="1:23" ht="15" customHeight="1">
      <c r="A13" s="211" t="s">
        <v>526</v>
      </c>
      <c r="B13" s="211" t="s">
        <v>529</v>
      </c>
      <c r="C13" s="212" t="s">
        <v>528</v>
      </c>
      <c r="D13" s="211" t="s">
        <v>523</v>
      </c>
      <c r="E13" s="211" t="s">
        <v>108</v>
      </c>
      <c r="F13" s="211" t="s">
        <v>310</v>
      </c>
      <c r="G13" s="211" t="s">
        <v>530</v>
      </c>
      <c r="H13" s="211" t="s">
        <v>531</v>
      </c>
      <c r="I13" s="228">
        <f t="shared" si="0"/>
        <v>164</v>
      </c>
      <c r="J13" s="232">
        <v>164</v>
      </c>
      <c r="K13" s="232">
        <v>164</v>
      </c>
      <c r="L13" s="208"/>
      <c r="M13" s="208"/>
      <c r="N13" s="208"/>
      <c r="O13" s="230"/>
      <c r="P13" s="231"/>
      <c r="Q13" s="231"/>
      <c r="R13" s="231"/>
      <c r="S13" s="231"/>
      <c r="T13" s="231"/>
      <c r="U13" s="231"/>
      <c r="V13" s="231"/>
      <c r="W13" s="231"/>
    </row>
    <row r="14" spans="1:23" ht="15" customHeight="1">
      <c r="A14" s="213"/>
      <c r="B14" s="213"/>
      <c r="C14" s="210" t="s">
        <v>532</v>
      </c>
      <c r="D14" s="213"/>
      <c r="E14" s="213"/>
      <c r="F14" s="213"/>
      <c r="G14" s="213"/>
      <c r="H14" s="213"/>
      <c r="I14" s="228">
        <f t="shared" si="0"/>
        <v>200</v>
      </c>
      <c r="J14" s="229">
        <v>200</v>
      </c>
      <c r="K14" s="229">
        <v>200</v>
      </c>
      <c r="L14" s="208"/>
      <c r="M14" s="208"/>
      <c r="N14" s="208"/>
      <c r="O14" s="230"/>
      <c r="P14" s="231"/>
      <c r="Q14" s="231"/>
      <c r="R14" s="231"/>
      <c r="S14" s="231"/>
      <c r="T14" s="231"/>
      <c r="U14" s="231"/>
      <c r="V14" s="231"/>
      <c r="W14" s="231"/>
    </row>
    <row r="15" spans="1:23" ht="15" customHeight="1">
      <c r="A15" s="211" t="s">
        <v>526</v>
      </c>
      <c r="B15" s="211" t="s">
        <v>533</v>
      </c>
      <c r="C15" s="212" t="s">
        <v>532</v>
      </c>
      <c r="D15" s="211" t="s">
        <v>523</v>
      </c>
      <c r="E15" s="211" t="s">
        <v>108</v>
      </c>
      <c r="F15" s="211" t="s">
        <v>310</v>
      </c>
      <c r="G15" s="211" t="s">
        <v>360</v>
      </c>
      <c r="H15" s="211" t="s">
        <v>361</v>
      </c>
      <c r="I15" s="228">
        <f t="shared" si="0"/>
        <v>200</v>
      </c>
      <c r="J15" s="232">
        <v>200</v>
      </c>
      <c r="K15" s="232">
        <v>200</v>
      </c>
      <c r="L15" s="208"/>
      <c r="M15" s="208"/>
      <c r="N15" s="208"/>
      <c r="O15" s="230"/>
      <c r="P15" s="231"/>
      <c r="Q15" s="231"/>
      <c r="R15" s="231"/>
      <c r="S15" s="231"/>
      <c r="T15" s="231"/>
      <c r="U15" s="231"/>
      <c r="V15" s="231"/>
      <c r="W15" s="231"/>
    </row>
    <row r="16" spans="1:23" ht="15" customHeight="1">
      <c r="A16" s="211"/>
      <c r="B16" s="211"/>
      <c r="C16" s="214" t="s">
        <v>534</v>
      </c>
      <c r="D16" s="211"/>
      <c r="E16" s="211"/>
      <c r="F16" s="211"/>
      <c r="G16" s="211"/>
      <c r="H16" s="211"/>
      <c r="I16" s="228">
        <f t="shared" si="0"/>
        <v>1.66</v>
      </c>
      <c r="J16" s="232"/>
      <c r="K16" s="126"/>
      <c r="L16" s="208"/>
      <c r="M16" s="208"/>
      <c r="N16" s="232">
        <v>1.66</v>
      </c>
      <c r="O16" s="230"/>
      <c r="P16" s="231"/>
      <c r="Q16" s="231"/>
      <c r="R16" s="231"/>
      <c r="S16" s="231"/>
      <c r="T16" s="231"/>
      <c r="U16" s="231"/>
      <c r="V16" s="231"/>
      <c r="W16" s="231"/>
    </row>
    <row r="17" spans="1:23" ht="15" customHeight="1">
      <c r="A17" s="211" t="s">
        <v>526</v>
      </c>
      <c r="B17" s="211"/>
      <c r="C17" s="214" t="s">
        <v>534</v>
      </c>
      <c r="D17" s="211" t="s">
        <v>523</v>
      </c>
      <c r="E17" s="211">
        <v>2011199</v>
      </c>
      <c r="F17" s="215" t="s">
        <v>391</v>
      </c>
      <c r="G17" s="216">
        <v>30201</v>
      </c>
      <c r="H17" s="217" t="s">
        <v>361</v>
      </c>
      <c r="I17" s="228">
        <f t="shared" si="0"/>
        <v>1.66</v>
      </c>
      <c r="J17" s="232"/>
      <c r="K17" s="126"/>
      <c r="L17" s="208"/>
      <c r="M17" s="208"/>
      <c r="N17" s="232">
        <v>1.66</v>
      </c>
      <c r="O17" s="230"/>
      <c r="P17" s="231"/>
      <c r="Q17" s="231"/>
      <c r="R17" s="231"/>
      <c r="S17" s="231"/>
      <c r="T17" s="231"/>
      <c r="U17" s="231"/>
      <c r="V17" s="231"/>
      <c r="W17" s="231"/>
    </row>
    <row r="18" spans="1:23" ht="15" customHeight="1">
      <c r="A18" s="211"/>
      <c r="B18" s="211"/>
      <c r="C18" s="214" t="s">
        <v>535</v>
      </c>
      <c r="D18" s="211"/>
      <c r="E18" s="211"/>
      <c r="F18" s="211"/>
      <c r="G18" s="211"/>
      <c r="H18" s="211"/>
      <c r="I18" s="228">
        <f t="shared" si="0"/>
        <v>1.63</v>
      </c>
      <c r="J18" s="232"/>
      <c r="K18" s="126"/>
      <c r="L18" s="208"/>
      <c r="M18" s="208"/>
      <c r="N18" s="232">
        <v>1.63</v>
      </c>
      <c r="O18" s="230"/>
      <c r="P18" s="231"/>
      <c r="Q18" s="231"/>
      <c r="R18" s="231"/>
      <c r="S18" s="231"/>
      <c r="T18" s="231"/>
      <c r="U18" s="231"/>
      <c r="V18" s="231"/>
      <c r="W18" s="231"/>
    </row>
    <row r="19" spans="1:23" ht="15" customHeight="1">
      <c r="A19" s="211" t="s">
        <v>526</v>
      </c>
      <c r="B19" s="211"/>
      <c r="C19" s="214" t="s">
        <v>535</v>
      </c>
      <c r="D19" s="211" t="s">
        <v>523</v>
      </c>
      <c r="E19" s="216">
        <v>2013299</v>
      </c>
      <c r="F19" s="218" t="s">
        <v>536</v>
      </c>
      <c r="G19" s="216">
        <v>30201</v>
      </c>
      <c r="H19" s="217" t="s">
        <v>361</v>
      </c>
      <c r="I19" s="228">
        <f t="shared" si="0"/>
        <v>1.63</v>
      </c>
      <c r="J19" s="232"/>
      <c r="K19" s="126"/>
      <c r="L19" s="208"/>
      <c r="M19" s="208"/>
      <c r="N19" s="232">
        <v>1.63</v>
      </c>
      <c r="O19" s="230"/>
      <c r="P19" s="231"/>
      <c r="Q19" s="231"/>
      <c r="R19" s="231"/>
      <c r="S19" s="231"/>
      <c r="T19" s="231"/>
      <c r="U19" s="231"/>
      <c r="V19" s="231"/>
      <c r="W19" s="231"/>
    </row>
    <row r="20" spans="1:23" ht="15" customHeight="1">
      <c r="A20" s="213"/>
      <c r="B20" s="213"/>
      <c r="C20" s="210" t="s">
        <v>537</v>
      </c>
      <c r="D20" s="213"/>
      <c r="E20" s="213"/>
      <c r="F20" s="213"/>
      <c r="G20" s="213"/>
      <c r="H20" s="213"/>
      <c r="I20" s="228">
        <f t="shared" si="0"/>
        <v>1</v>
      </c>
      <c r="J20" s="229">
        <v>1</v>
      </c>
      <c r="K20" s="229">
        <v>1</v>
      </c>
      <c r="L20" s="208"/>
      <c r="M20" s="208"/>
      <c r="N20" s="208"/>
      <c r="O20" s="230"/>
      <c r="P20" s="231"/>
      <c r="Q20" s="231"/>
      <c r="R20" s="231"/>
      <c r="S20" s="231"/>
      <c r="T20" s="231"/>
      <c r="U20" s="231"/>
      <c r="V20" s="231"/>
      <c r="W20" s="231"/>
    </row>
    <row r="21" spans="1:23" ht="15" customHeight="1">
      <c r="A21" s="211" t="s">
        <v>526</v>
      </c>
      <c r="B21" s="211" t="s">
        <v>538</v>
      </c>
      <c r="C21" s="212" t="s">
        <v>537</v>
      </c>
      <c r="D21" s="211" t="s">
        <v>539</v>
      </c>
      <c r="E21" s="211" t="s">
        <v>148</v>
      </c>
      <c r="F21" s="211" t="s">
        <v>403</v>
      </c>
      <c r="G21" s="211" t="s">
        <v>360</v>
      </c>
      <c r="H21" s="211" t="s">
        <v>361</v>
      </c>
      <c r="I21" s="228">
        <f t="shared" si="0"/>
        <v>1</v>
      </c>
      <c r="J21" s="232">
        <v>1</v>
      </c>
      <c r="K21" s="232">
        <v>1</v>
      </c>
      <c r="L21" s="208"/>
      <c r="M21" s="208"/>
      <c r="N21" s="208"/>
      <c r="O21" s="230"/>
      <c r="P21" s="231"/>
      <c r="Q21" s="231"/>
      <c r="R21" s="231"/>
      <c r="S21" s="231"/>
      <c r="T21" s="231"/>
      <c r="U21" s="231"/>
      <c r="V21" s="231"/>
      <c r="W21" s="231"/>
    </row>
    <row r="22" spans="1:23" ht="15" customHeight="1">
      <c r="A22" s="213"/>
      <c r="B22" s="213"/>
      <c r="C22" s="210" t="s">
        <v>540</v>
      </c>
      <c r="D22" s="213"/>
      <c r="E22" s="213"/>
      <c r="F22" s="213"/>
      <c r="G22" s="213"/>
      <c r="H22" s="213"/>
      <c r="I22" s="228">
        <f t="shared" si="0"/>
        <v>2</v>
      </c>
      <c r="J22" s="229">
        <v>2</v>
      </c>
      <c r="K22" s="229">
        <v>2</v>
      </c>
      <c r="L22" s="208"/>
      <c r="M22" s="208"/>
      <c r="N22" s="208"/>
      <c r="O22" s="230"/>
      <c r="P22" s="231"/>
      <c r="Q22" s="231"/>
      <c r="R22" s="231"/>
      <c r="S22" s="231"/>
      <c r="T22" s="231"/>
      <c r="U22" s="231"/>
      <c r="V22" s="231"/>
      <c r="W22" s="231"/>
    </row>
    <row r="23" spans="1:23" ht="15" customHeight="1">
      <c r="A23" s="211" t="s">
        <v>526</v>
      </c>
      <c r="B23" s="211" t="s">
        <v>541</v>
      </c>
      <c r="C23" s="212" t="s">
        <v>540</v>
      </c>
      <c r="D23" s="211" t="s">
        <v>542</v>
      </c>
      <c r="E23" s="211" t="s">
        <v>112</v>
      </c>
      <c r="F23" s="211" t="s">
        <v>310</v>
      </c>
      <c r="G23" s="211" t="s">
        <v>360</v>
      </c>
      <c r="H23" s="211" t="s">
        <v>361</v>
      </c>
      <c r="I23" s="228">
        <f t="shared" si="0"/>
        <v>2</v>
      </c>
      <c r="J23" s="232">
        <v>2</v>
      </c>
      <c r="K23" s="232">
        <v>2</v>
      </c>
      <c r="L23" s="208"/>
      <c r="M23" s="208"/>
      <c r="N23" s="208"/>
      <c r="O23" s="230"/>
      <c r="P23" s="231"/>
      <c r="Q23" s="231"/>
      <c r="R23" s="231"/>
      <c r="S23" s="231"/>
      <c r="T23" s="231"/>
      <c r="U23" s="231"/>
      <c r="V23" s="231"/>
      <c r="W23" s="231"/>
    </row>
    <row r="24" spans="1:23" ht="15" customHeight="1">
      <c r="A24" s="211"/>
      <c r="B24" s="211"/>
      <c r="C24" s="214" t="s">
        <v>543</v>
      </c>
      <c r="D24" s="211"/>
      <c r="E24" s="211"/>
      <c r="F24" s="211"/>
      <c r="G24" s="211"/>
      <c r="H24" s="211"/>
      <c r="I24" s="228">
        <f t="shared" si="0"/>
        <v>2.2</v>
      </c>
      <c r="J24" s="232"/>
      <c r="K24" s="232"/>
      <c r="L24" s="208"/>
      <c r="M24" s="208"/>
      <c r="N24" s="232">
        <v>2.2</v>
      </c>
      <c r="O24" s="230"/>
      <c r="P24" s="231"/>
      <c r="Q24" s="231"/>
      <c r="R24" s="231"/>
      <c r="S24" s="231"/>
      <c r="T24" s="231"/>
      <c r="U24" s="231"/>
      <c r="V24" s="231"/>
      <c r="W24" s="231"/>
    </row>
    <row r="25" spans="1:23" ht="15" customHeight="1">
      <c r="A25" s="211" t="s">
        <v>526</v>
      </c>
      <c r="B25" s="211"/>
      <c r="C25" s="214" t="s">
        <v>543</v>
      </c>
      <c r="D25" s="211" t="s">
        <v>542</v>
      </c>
      <c r="E25" s="216">
        <v>2010699</v>
      </c>
      <c r="F25" s="218" t="s">
        <v>544</v>
      </c>
      <c r="G25" s="216">
        <v>30201</v>
      </c>
      <c r="H25" s="217" t="s">
        <v>361</v>
      </c>
      <c r="I25" s="228">
        <f t="shared" si="0"/>
        <v>2.2</v>
      </c>
      <c r="J25" s="232"/>
      <c r="K25" s="232"/>
      <c r="L25" s="208"/>
      <c r="M25" s="208"/>
      <c r="N25" s="232">
        <v>2.2</v>
      </c>
      <c r="O25" s="230"/>
      <c r="P25" s="231"/>
      <c r="Q25" s="231"/>
      <c r="R25" s="231"/>
      <c r="S25" s="231"/>
      <c r="T25" s="231"/>
      <c r="U25" s="231"/>
      <c r="V25" s="231"/>
      <c r="W25" s="231"/>
    </row>
    <row r="26" spans="1:23" ht="15" customHeight="1">
      <c r="A26" s="211"/>
      <c r="B26" s="211"/>
      <c r="C26" s="214" t="s">
        <v>545</v>
      </c>
      <c r="D26" s="211"/>
      <c r="E26" s="219"/>
      <c r="F26" s="220"/>
      <c r="G26" s="219"/>
      <c r="H26" s="221"/>
      <c r="I26" s="228">
        <f t="shared" si="0"/>
        <v>1.51</v>
      </c>
      <c r="J26" s="232"/>
      <c r="K26" s="232"/>
      <c r="L26" s="208"/>
      <c r="M26" s="208"/>
      <c r="N26" s="232">
        <v>1.51</v>
      </c>
      <c r="O26" s="230"/>
      <c r="P26" s="231"/>
      <c r="Q26" s="231"/>
      <c r="R26" s="231"/>
      <c r="S26" s="231"/>
      <c r="T26" s="231"/>
      <c r="U26" s="231"/>
      <c r="V26" s="231"/>
      <c r="W26" s="231"/>
    </row>
    <row r="27" spans="1:23" ht="31.5" customHeight="1">
      <c r="A27" s="211" t="s">
        <v>526</v>
      </c>
      <c r="B27" s="211"/>
      <c r="C27" s="214" t="s">
        <v>545</v>
      </c>
      <c r="D27" s="222" t="s">
        <v>546</v>
      </c>
      <c r="E27" s="216">
        <v>2070109</v>
      </c>
      <c r="F27" s="218" t="s">
        <v>439</v>
      </c>
      <c r="G27" s="216">
        <v>30201</v>
      </c>
      <c r="H27" s="217" t="s">
        <v>361</v>
      </c>
      <c r="I27" s="228">
        <f t="shared" si="0"/>
        <v>1.51</v>
      </c>
      <c r="J27" s="232"/>
      <c r="K27" s="232"/>
      <c r="L27" s="208"/>
      <c r="M27" s="208"/>
      <c r="N27" s="232">
        <v>1.51</v>
      </c>
      <c r="O27" s="230"/>
      <c r="P27" s="231"/>
      <c r="Q27" s="231"/>
      <c r="R27" s="231"/>
      <c r="S27" s="231"/>
      <c r="T27" s="231"/>
      <c r="U27" s="231"/>
      <c r="V27" s="231"/>
      <c r="W27" s="231"/>
    </row>
    <row r="28" spans="1:23" ht="15" customHeight="1">
      <c r="A28" s="211"/>
      <c r="B28" s="211"/>
      <c r="C28" s="214" t="s">
        <v>547</v>
      </c>
      <c r="D28" s="223"/>
      <c r="E28" s="219"/>
      <c r="F28" s="220"/>
      <c r="G28" s="219"/>
      <c r="H28" s="221"/>
      <c r="I28" s="228">
        <f t="shared" si="0"/>
        <v>6</v>
      </c>
      <c r="J28" s="232"/>
      <c r="K28" s="232"/>
      <c r="L28" s="208"/>
      <c r="M28" s="208"/>
      <c r="N28" s="232">
        <v>6</v>
      </c>
      <c r="O28" s="230"/>
      <c r="P28" s="231"/>
      <c r="Q28" s="231"/>
      <c r="R28" s="231"/>
      <c r="S28" s="231"/>
      <c r="T28" s="231"/>
      <c r="U28" s="231"/>
      <c r="V28" s="231"/>
      <c r="W28" s="231"/>
    </row>
    <row r="29" spans="1:23" ht="15" customHeight="1">
      <c r="A29" s="211" t="s">
        <v>526</v>
      </c>
      <c r="B29" s="211"/>
      <c r="C29" s="214" t="s">
        <v>547</v>
      </c>
      <c r="D29" s="222" t="s">
        <v>548</v>
      </c>
      <c r="E29" s="216">
        <v>2080104</v>
      </c>
      <c r="F29" s="218" t="s">
        <v>549</v>
      </c>
      <c r="G29" s="216">
        <v>30201</v>
      </c>
      <c r="H29" s="217" t="s">
        <v>361</v>
      </c>
      <c r="I29" s="228">
        <f t="shared" si="0"/>
        <v>6</v>
      </c>
      <c r="J29" s="232"/>
      <c r="K29" s="232"/>
      <c r="L29" s="208"/>
      <c r="M29" s="208"/>
      <c r="N29" s="232">
        <v>6</v>
      </c>
      <c r="O29" s="230"/>
      <c r="P29" s="231"/>
      <c r="Q29" s="231"/>
      <c r="R29" s="231"/>
      <c r="S29" s="231"/>
      <c r="T29" s="231"/>
      <c r="U29" s="231"/>
      <c r="V29" s="231"/>
      <c r="W29" s="231"/>
    </row>
    <row r="30" spans="1:23" ht="48.75" customHeight="1">
      <c r="A30" s="213"/>
      <c r="B30" s="213"/>
      <c r="C30" s="210" t="s">
        <v>550</v>
      </c>
      <c r="D30" s="213"/>
      <c r="E30" s="213"/>
      <c r="F30" s="213"/>
      <c r="G30" s="213"/>
      <c r="H30" s="213"/>
      <c r="I30" s="228">
        <f t="shared" si="0"/>
        <v>200</v>
      </c>
      <c r="J30" s="229">
        <v>200</v>
      </c>
      <c r="K30" s="229">
        <v>200</v>
      </c>
      <c r="L30" s="208"/>
      <c r="M30" s="208"/>
      <c r="N30" s="208"/>
      <c r="O30" s="230"/>
      <c r="P30" s="231"/>
      <c r="Q30" s="231"/>
      <c r="R30" s="231"/>
      <c r="S30" s="231"/>
      <c r="T30" s="231"/>
      <c r="U30" s="231"/>
      <c r="V30" s="231"/>
      <c r="W30" s="231"/>
    </row>
    <row r="31" spans="1:23" ht="51.75" customHeight="1">
      <c r="A31" s="211" t="s">
        <v>526</v>
      </c>
      <c r="B31" s="211" t="s">
        <v>551</v>
      </c>
      <c r="C31" s="212" t="s">
        <v>550</v>
      </c>
      <c r="D31" s="211" t="s">
        <v>552</v>
      </c>
      <c r="E31" s="211" t="s">
        <v>172</v>
      </c>
      <c r="F31" s="211" t="s">
        <v>553</v>
      </c>
      <c r="G31" s="211" t="s">
        <v>476</v>
      </c>
      <c r="H31" s="211" t="s">
        <v>477</v>
      </c>
      <c r="I31" s="228">
        <f t="shared" si="0"/>
        <v>200</v>
      </c>
      <c r="J31" s="232">
        <v>200</v>
      </c>
      <c r="K31" s="232">
        <v>200</v>
      </c>
      <c r="L31" s="208"/>
      <c r="M31" s="208"/>
      <c r="N31" s="208"/>
      <c r="O31" s="230"/>
      <c r="P31" s="231"/>
      <c r="Q31" s="231"/>
      <c r="R31" s="231"/>
      <c r="S31" s="231"/>
      <c r="T31" s="231"/>
      <c r="U31" s="231"/>
      <c r="V31" s="231"/>
      <c r="W31" s="231"/>
    </row>
    <row r="32" spans="1:23" ht="18" customHeight="1">
      <c r="A32" s="213"/>
      <c r="B32" s="213"/>
      <c r="C32" s="210" t="s">
        <v>554</v>
      </c>
      <c r="D32" s="213"/>
      <c r="E32" s="213"/>
      <c r="F32" s="213"/>
      <c r="G32" s="213"/>
      <c r="H32" s="213"/>
      <c r="I32" s="228">
        <f t="shared" si="0"/>
        <v>100</v>
      </c>
      <c r="J32" s="229">
        <v>100</v>
      </c>
      <c r="K32" s="229">
        <v>100</v>
      </c>
      <c r="L32" s="208"/>
      <c r="M32" s="208"/>
      <c r="N32" s="208"/>
      <c r="O32" s="230"/>
      <c r="P32" s="231"/>
      <c r="Q32" s="231"/>
      <c r="R32" s="231"/>
      <c r="S32" s="231"/>
      <c r="T32" s="231"/>
      <c r="U32" s="231"/>
      <c r="V32" s="231"/>
      <c r="W32" s="231"/>
    </row>
    <row r="33" spans="1:23" ht="25.5" customHeight="1">
      <c r="A33" s="211" t="s">
        <v>526</v>
      </c>
      <c r="B33" s="211" t="s">
        <v>555</v>
      </c>
      <c r="C33" s="212" t="s">
        <v>554</v>
      </c>
      <c r="D33" s="211" t="s">
        <v>552</v>
      </c>
      <c r="E33" s="211" t="s">
        <v>166</v>
      </c>
      <c r="F33" s="211" t="s">
        <v>467</v>
      </c>
      <c r="G33" s="211" t="s">
        <v>360</v>
      </c>
      <c r="H33" s="211" t="s">
        <v>361</v>
      </c>
      <c r="I33" s="228">
        <f t="shared" si="0"/>
        <v>100</v>
      </c>
      <c r="J33" s="232">
        <v>100</v>
      </c>
      <c r="K33" s="232">
        <v>100</v>
      </c>
      <c r="L33" s="208"/>
      <c r="M33" s="208"/>
      <c r="N33" s="208"/>
      <c r="O33" s="230"/>
      <c r="P33" s="231"/>
      <c r="Q33" s="231"/>
      <c r="R33" s="231"/>
      <c r="S33" s="231"/>
      <c r="T33" s="231"/>
      <c r="U33" s="231"/>
      <c r="V33" s="231"/>
      <c r="W33" s="231"/>
    </row>
    <row r="34" spans="1:23" ht="15" customHeight="1">
      <c r="A34" s="213"/>
      <c r="B34" s="213"/>
      <c r="C34" s="210" t="s">
        <v>556</v>
      </c>
      <c r="D34" s="213"/>
      <c r="E34" s="213"/>
      <c r="F34" s="213"/>
      <c r="G34" s="213"/>
      <c r="H34" s="213"/>
      <c r="I34" s="228">
        <f t="shared" si="0"/>
        <v>3</v>
      </c>
      <c r="J34" s="229">
        <v>3</v>
      </c>
      <c r="K34" s="229">
        <v>3</v>
      </c>
      <c r="L34" s="208"/>
      <c r="M34" s="208"/>
      <c r="N34" s="208"/>
      <c r="O34" s="230"/>
      <c r="P34" s="231"/>
      <c r="Q34" s="231"/>
      <c r="R34" s="231"/>
      <c r="S34" s="231"/>
      <c r="T34" s="231"/>
      <c r="U34" s="231"/>
      <c r="V34" s="231"/>
      <c r="W34" s="231"/>
    </row>
    <row r="35" spans="1:23" ht="27.75" customHeight="1">
      <c r="A35" s="211" t="s">
        <v>526</v>
      </c>
      <c r="B35" s="211" t="s">
        <v>557</v>
      </c>
      <c r="C35" s="212" t="s">
        <v>556</v>
      </c>
      <c r="D35" s="211" t="s">
        <v>552</v>
      </c>
      <c r="E35" s="211" t="s">
        <v>166</v>
      </c>
      <c r="F35" s="211" t="s">
        <v>467</v>
      </c>
      <c r="G35" s="211" t="s">
        <v>360</v>
      </c>
      <c r="H35" s="211" t="s">
        <v>361</v>
      </c>
      <c r="I35" s="228">
        <f t="shared" si="0"/>
        <v>3</v>
      </c>
      <c r="J35" s="232">
        <v>3</v>
      </c>
      <c r="K35" s="232">
        <v>3</v>
      </c>
      <c r="L35" s="208"/>
      <c r="M35" s="208"/>
      <c r="N35" s="208"/>
      <c r="O35" s="230"/>
      <c r="P35" s="231"/>
      <c r="Q35" s="231"/>
      <c r="R35" s="231"/>
      <c r="S35" s="231"/>
      <c r="T35" s="231"/>
      <c r="U35" s="231"/>
      <c r="V35" s="231"/>
      <c r="W35" s="231"/>
    </row>
    <row r="36" spans="1:23" ht="15" customHeight="1">
      <c r="A36" s="213"/>
      <c r="B36" s="213"/>
      <c r="C36" s="210" t="s">
        <v>558</v>
      </c>
      <c r="D36" s="213"/>
      <c r="E36" s="213"/>
      <c r="F36" s="213"/>
      <c r="G36" s="213"/>
      <c r="H36" s="213"/>
      <c r="I36" s="228">
        <f t="shared" si="0"/>
        <v>40</v>
      </c>
      <c r="J36" s="229">
        <v>40</v>
      </c>
      <c r="K36" s="229">
        <v>40</v>
      </c>
      <c r="L36" s="208"/>
      <c r="M36" s="208"/>
      <c r="N36" s="208"/>
      <c r="O36" s="230"/>
      <c r="P36" s="231"/>
      <c r="Q36" s="231"/>
      <c r="R36" s="231"/>
      <c r="S36" s="231"/>
      <c r="T36" s="231"/>
      <c r="U36" s="231"/>
      <c r="V36" s="231"/>
      <c r="W36" s="231"/>
    </row>
    <row r="37" spans="1:23" ht="30" customHeight="1">
      <c r="A37" s="211" t="s">
        <v>526</v>
      </c>
      <c r="B37" s="211" t="s">
        <v>559</v>
      </c>
      <c r="C37" s="212" t="s">
        <v>558</v>
      </c>
      <c r="D37" s="211" t="s">
        <v>552</v>
      </c>
      <c r="E37" s="211" t="s">
        <v>204</v>
      </c>
      <c r="F37" s="211" t="s">
        <v>560</v>
      </c>
      <c r="G37" s="211" t="s">
        <v>360</v>
      </c>
      <c r="H37" s="211" t="s">
        <v>361</v>
      </c>
      <c r="I37" s="228">
        <f t="shared" si="0"/>
        <v>40</v>
      </c>
      <c r="J37" s="232">
        <v>40</v>
      </c>
      <c r="K37" s="232">
        <v>40</v>
      </c>
      <c r="L37" s="208"/>
      <c r="M37" s="208"/>
      <c r="N37" s="208"/>
      <c r="O37" s="230"/>
      <c r="P37" s="231"/>
      <c r="Q37" s="231"/>
      <c r="R37" s="231"/>
      <c r="S37" s="231"/>
      <c r="T37" s="231"/>
      <c r="U37" s="231"/>
      <c r="V37" s="231"/>
      <c r="W37" s="231"/>
    </row>
    <row r="38" spans="1:23" ht="15" customHeight="1">
      <c r="A38" s="211"/>
      <c r="B38" s="211"/>
      <c r="C38" s="214" t="s">
        <v>561</v>
      </c>
      <c r="D38" s="211"/>
      <c r="E38" s="211"/>
      <c r="F38" s="211"/>
      <c r="G38" s="211"/>
      <c r="H38" s="211"/>
      <c r="I38" s="228">
        <f t="shared" si="0"/>
        <v>17.91</v>
      </c>
      <c r="J38" s="232"/>
      <c r="K38" s="126"/>
      <c r="L38" s="208"/>
      <c r="M38" s="208"/>
      <c r="N38" s="232">
        <v>17.91</v>
      </c>
      <c r="O38" s="230"/>
      <c r="P38" s="231"/>
      <c r="Q38" s="231"/>
      <c r="R38" s="231"/>
      <c r="S38" s="231"/>
      <c r="T38" s="231"/>
      <c r="U38" s="231"/>
      <c r="V38" s="231"/>
      <c r="W38" s="231"/>
    </row>
    <row r="39" spans="1:23" ht="24" customHeight="1">
      <c r="A39" s="211" t="s">
        <v>526</v>
      </c>
      <c r="B39" s="211"/>
      <c r="C39" s="214" t="s">
        <v>561</v>
      </c>
      <c r="D39" s="211" t="s">
        <v>552</v>
      </c>
      <c r="E39" s="216">
        <v>2120201</v>
      </c>
      <c r="F39" s="218" t="s">
        <v>467</v>
      </c>
      <c r="G39" s="216">
        <v>30227</v>
      </c>
      <c r="H39" s="216" t="s">
        <v>477</v>
      </c>
      <c r="I39" s="228">
        <f t="shared" si="0"/>
        <v>17.91</v>
      </c>
      <c r="J39" s="232"/>
      <c r="K39" s="126"/>
      <c r="L39" s="208"/>
      <c r="M39" s="208"/>
      <c r="N39" s="232">
        <v>17.91</v>
      </c>
      <c r="O39" s="230"/>
      <c r="P39" s="231"/>
      <c r="Q39" s="231"/>
      <c r="R39" s="231"/>
      <c r="S39" s="231"/>
      <c r="T39" s="231"/>
      <c r="U39" s="231"/>
      <c r="V39" s="231"/>
      <c r="W39" s="231"/>
    </row>
    <row r="40" spans="1:23" ht="15" customHeight="1">
      <c r="A40" s="211"/>
      <c r="B40" s="211"/>
      <c r="C40" s="214" t="s">
        <v>562</v>
      </c>
      <c r="D40" s="211"/>
      <c r="E40" s="211"/>
      <c r="F40" s="211"/>
      <c r="G40" s="211"/>
      <c r="H40" s="211"/>
      <c r="I40" s="228">
        <f t="shared" si="0"/>
        <v>41.02</v>
      </c>
      <c r="J40" s="232"/>
      <c r="K40" s="126"/>
      <c r="L40" s="208"/>
      <c r="M40" s="208"/>
      <c r="N40" s="232">
        <v>41.02</v>
      </c>
      <c r="O40" s="230"/>
      <c r="P40" s="231"/>
      <c r="Q40" s="231"/>
      <c r="R40" s="231"/>
      <c r="S40" s="231"/>
      <c r="T40" s="231"/>
      <c r="U40" s="231"/>
      <c r="V40" s="231"/>
      <c r="W40" s="231"/>
    </row>
    <row r="41" spans="1:23" ht="25.5" customHeight="1">
      <c r="A41" s="211" t="s">
        <v>526</v>
      </c>
      <c r="B41" s="211"/>
      <c r="C41" s="214" t="s">
        <v>562</v>
      </c>
      <c r="D41" s="211" t="s">
        <v>552</v>
      </c>
      <c r="E41" s="216">
        <v>2120303</v>
      </c>
      <c r="F41" s="218" t="s">
        <v>563</v>
      </c>
      <c r="G41" s="216">
        <v>30227</v>
      </c>
      <c r="H41" s="216" t="s">
        <v>477</v>
      </c>
      <c r="I41" s="228">
        <f aca="true" t="shared" si="1" ref="I41:I72">J41+N41</f>
        <v>41.02</v>
      </c>
      <c r="J41" s="232"/>
      <c r="K41" s="126"/>
      <c r="L41" s="208"/>
      <c r="M41" s="208"/>
      <c r="N41" s="232">
        <v>41.02</v>
      </c>
      <c r="O41" s="230"/>
      <c r="P41" s="231"/>
      <c r="Q41" s="231"/>
      <c r="R41" s="231"/>
      <c r="S41" s="231"/>
      <c r="T41" s="231"/>
      <c r="U41" s="231"/>
      <c r="V41" s="231"/>
      <c r="W41" s="231"/>
    </row>
    <row r="42" spans="1:23" ht="15" customHeight="1">
      <c r="A42" s="211"/>
      <c r="B42" s="211"/>
      <c r="C42" s="214" t="s">
        <v>564</v>
      </c>
      <c r="D42" s="211"/>
      <c r="E42" s="211"/>
      <c r="F42" s="211"/>
      <c r="G42" s="211"/>
      <c r="H42" s="211"/>
      <c r="I42" s="228">
        <f t="shared" si="1"/>
        <v>12.36</v>
      </c>
      <c r="J42" s="232"/>
      <c r="K42" s="126"/>
      <c r="L42" s="208"/>
      <c r="M42" s="208"/>
      <c r="N42" s="232">
        <v>12.36</v>
      </c>
      <c r="O42" s="230"/>
      <c r="P42" s="231"/>
      <c r="Q42" s="231"/>
      <c r="R42" s="231"/>
      <c r="S42" s="231"/>
      <c r="T42" s="231"/>
      <c r="U42" s="231"/>
      <c r="V42" s="231"/>
      <c r="W42" s="231"/>
    </row>
    <row r="43" spans="1:23" ht="27" customHeight="1">
      <c r="A43" s="211" t="s">
        <v>526</v>
      </c>
      <c r="B43" s="211"/>
      <c r="C43" s="214" t="s">
        <v>564</v>
      </c>
      <c r="D43" s="211" t="s">
        <v>552</v>
      </c>
      <c r="E43" s="216">
        <v>2120501</v>
      </c>
      <c r="F43" s="218" t="s">
        <v>553</v>
      </c>
      <c r="G43" s="216">
        <v>30227</v>
      </c>
      <c r="H43" s="216" t="s">
        <v>477</v>
      </c>
      <c r="I43" s="228">
        <f t="shared" si="1"/>
        <v>12.36</v>
      </c>
      <c r="J43" s="232"/>
      <c r="K43" s="126"/>
      <c r="L43" s="208"/>
      <c r="M43" s="208"/>
      <c r="N43" s="232">
        <v>12.36</v>
      </c>
      <c r="O43" s="230"/>
      <c r="P43" s="231"/>
      <c r="Q43" s="231"/>
      <c r="R43" s="231"/>
      <c r="S43" s="231"/>
      <c r="T43" s="231"/>
      <c r="U43" s="231"/>
      <c r="V43" s="231"/>
      <c r="W43" s="231"/>
    </row>
    <row r="44" spans="1:23" ht="25.5" customHeight="1">
      <c r="A44" s="211"/>
      <c r="B44" s="211"/>
      <c r="C44" s="214" t="s">
        <v>565</v>
      </c>
      <c r="D44" s="211"/>
      <c r="E44" s="219"/>
      <c r="F44" s="220"/>
      <c r="G44" s="219"/>
      <c r="H44" s="219"/>
      <c r="I44" s="228">
        <f t="shared" si="1"/>
        <v>66.43</v>
      </c>
      <c r="J44" s="232"/>
      <c r="K44" s="126"/>
      <c r="L44" s="208"/>
      <c r="M44" s="208"/>
      <c r="N44" s="232">
        <v>66.43</v>
      </c>
      <c r="O44" s="230"/>
      <c r="P44" s="231"/>
      <c r="Q44" s="231"/>
      <c r="R44" s="231"/>
      <c r="S44" s="231"/>
      <c r="T44" s="231"/>
      <c r="U44" s="231"/>
      <c r="V44" s="231"/>
      <c r="W44" s="231"/>
    </row>
    <row r="45" spans="1:23" ht="27.75" customHeight="1">
      <c r="A45" s="211" t="s">
        <v>526</v>
      </c>
      <c r="B45" s="211"/>
      <c r="C45" s="214" t="s">
        <v>565</v>
      </c>
      <c r="D45" s="211" t="s">
        <v>552</v>
      </c>
      <c r="E45" s="216">
        <v>2210103</v>
      </c>
      <c r="F45" s="218" t="s">
        <v>566</v>
      </c>
      <c r="G45" s="216">
        <v>30201</v>
      </c>
      <c r="H45" s="216" t="s">
        <v>361</v>
      </c>
      <c r="I45" s="228">
        <f t="shared" si="1"/>
        <v>66.43</v>
      </c>
      <c r="J45" s="232"/>
      <c r="K45" s="126"/>
      <c r="L45" s="208"/>
      <c r="M45" s="208"/>
      <c r="N45" s="232">
        <v>66.43</v>
      </c>
      <c r="O45" s="230"/>
      <c r="P45" s="231"/>
      <c r="Q45" s="231"/>
      <c r="R45" s="231"/>
      <c r="S45" s="231"/>
      <c r="T45" s="231"/>
      <c r="U45" s="231"/>
      <c r="V45" s="231"/>
      <c r="W45" s="231"/>
    </row>
    <row r="46" spans="1:23" ht="15" customHeight="1">
      <c r="A46" s="211"/>
      <c r="B46" s="211"/>
      <c r="C46" s="214" t="s">
        <v>567</v>
      </c>
      <c r="D46" s="211"/>
      <c r="E46" s="219"/>
      <c r="F46" s="220"/>
      <c r="G46" s="219"/>
      <c r="H46" s="219"/>
      <c r="I46" s="228">
        <f t="shared" si="1"/>
        <v>3.55</v>
      </c>
      <c r="J46" s="232"/>
      <c r="K46" s="126"/>
      <c r="L46" s="208"/>
      <c r="M46" s="208"/>
      <c r="N46" s="232">
        <v>3.55</v>
      </c>
      <c r="O46" s="230"/>
      <c r="P46" s="231"/>
      <c r="Q46" s="231"/>
      <c r="R46" s="231"/>
      <c r="S46" s="231"/>
      <c r="T46" s="231"/>
      <c r="U46" s="231"/>
      <c r="V46" s="231"/>
      <c r="W46" s="231"/>
    </row>
    <row r="47" spans="1:23" ht="27" customHeight="1">
      <c r="A47" s="211" t="s">
        <v>526</v>
      </c>
      <c r="B47" s="211"/>
      <c r="C47" s="214" t="s">
        <v>567</v>
      </c>
      <c r="D47" s="211" t="s">
        <v>552</v>
      </c>
      <c r="E47" s="216">
        <v>2240601</v>
      </c>
      <c r="F47" s="218" t="s">
        <v>568</v>
      </c>
      <c r="G47" s="216">
        <v>30201</v>
      </c>
      <c r="H47" s="216" t="s">
        <v>361</v>
      </c>
      <c r="I47" s="228">
        <f t="shared" si="1"/>
        <v>3.55</v>
      </c>
      <c r="J47" s="232"/>
      <c r="K47" s="126"/>
      <c r="L47" s="208"/>
      <c r="M47" s="208"/>
      <c r="N47" s="232">
        <v>3.55</v>
      </c>
      <c r="O47" s="230"/>
      <c r="P47" s="231"/>
      <c r="Q47" s="231"/>
      <c r="R47" s="231"/>
      <c r="S47" s="231"/>
      <c r="T47" s="231"/>
      <c r="U47" s="231"/>
      <c r="V47" s="231"/>
      <c r="W47" s="231"/>
    </row>
    <row r="48" spans="1:23" ht="36.75" customHeight="1">
      <c r="A48" s="213"/>
      <c r="B48" s="213"/>
      <c r="C48" s="210" t="s">
        <v>569</v>
      </c>
      <c r="D48" s="213"/>
      <c r="E48" s="213"/>
      <c r="F48" s="213"/>
      <c r="G48" s="213"/>
      <c r="H48" s="213"/>
      <c r="I48" s="228">
        <f t="shared" si="1"/>
        <v>100</v>
      </c>
      <c r="J48" s="229">
        <v>100</v>
      </c>
      <c r="K48" s="229">
        <v>100</v>
      </c>
      <c r="L48" s="208"/>
      <c r="M48" s="208"/>
      <c r="N48" s="208"/>
      <c r="O48" s="230"/>
      <c r="P48" s="231"/>
      <c r="Q48" s="231"/>
      <c r="R48" s="231"/>
      <c r="S48" s="231"/>
      <c r="T48" s="231"/>
      <c r="U48" s="231"/>
      <c r="V48" s="231"/>
      <c r="W48" s="231"/>
    </row>
    <row r="49" spans="1:23" s="92" customFormat="1" ht="28.5" customHeight="1">
      <c r="A49" s="211" t="s">
        <v>526</v>
      </c>
      <c r="B49" s="211" t="s">
        <v>570</v>
      </c>
      <c r="C49" s="212" t="s">
        <v>569</v>
      </c>
      <c r="D49" s="211" t="s">
        <v>571</v>
      </c>
      <c r="E49" s="211" t="s">
        <v>188</v>
      </c>
      <c r="F49" s="211" t="s">
        <v>572</v>
      </c>
      <c r="G49" s="211" t="s">
        <v>360</v>
      </c>
      <c r="H49" s="211" t="s">
        <v>361</v>
      </c>
      <c r="I49" s="228">
        <f t="shared" si="1"/>
        <v>100</v>
      </c>
      <c r="J49" s="232">
        <v>100</v>
      </c>
      <c r="K49" s="232">
        <v>100</v>
      </c>
      <c r="L49" s="208"/>
      <c r="M49" s="208"/>
      <c r="N49" s="208"/>
      <c r="O49" s="230"/>
      <c r="P49" s="231"/>
      <c r="Q49" s="231"/>
      <c r="R49" s="231"/>
      <c r="S49" s="231"/>
      <c r="T49" s="231"/>
      <c r="U49" s="231"/>
      <c r="V49" s="231"/>
      <c r="W49" s="231"/>
    </row>
    <row r="50" spans="1:23" ht="31.5" customHeight="1">
      <c r="A50" s="213"/>
      <c r="B50" s="213"/>
      <c r="C50" s="210" t="s">
        <v>573</v>
      </c>
      <c r="D50" s="213"/>
      <c r="E50" s="213"/>
      <c r="F50" s="213"/>
      <c r="G50" s="213"/>
      <c r="H50" s="213"/>
      <c r="I50" s="228">
        <f t="shared" si="1"/>
        <v>20</v>
      </c>
      <c r="J50" s="229">
        <v>20</v>
      </c>
      <c r="K50" s="229">
        <v>20</v>
      </c>
      <c r="L50" s="208"/>
      <c r="M50" s="208"/>
      <c r="N50" s="208"/>
      <c r="O50" s="230"/>
      <c r="P50" s="231"/>
      <c r="Q50" s="231"/>
      <c r="R50" s="231"/>
      <c r="S50" s="231"/>
      <c r="T50" s="231"/>
      <c r="U50" s="231"/>
      <c r="V50" s="231"/>
      <c r="W50" s="231"/>
    </row>
    <row r="51" spans="1:23" ht="37.5" customHeight="1">
      <c r="A51" s="211" t="s">
        <v>521</v>
      </c>
      <c r="B51" s="211" t="s">
        <v>574</v>
      </c>
      <c r="C51" s="212" t="s">
        <v>573</v>
      </c>
      <c r="D51" s="211" t="s">
        <v>571</v>
      </c>
      <c r="E51" s="211" t="s">
        <v>194</v>
      </c>
      <c r="F51" s="211" t="s">
        <v>575</v>
      </c>
      <c r="G51" s="211" t="s">
        <v>360</v>
      </c>
      <c r="H51" s="211" t="s">
        <v>361</v>
      </c>
      <c r="I51" s="228">
        <f t="shared" si="1"/>
        <v>20</v>
      </c>
      <c r="J51" s="232">
        <v>20</v>
      </c>
      <c r="K51" s="232">
        <v>20</v>
      </c>
      <c r="L51" s="208"/>
      <c r="M51" s="208"/>
      <c r="N51" s="208"/>
      <c r="O51" s="230"/>
      <c r="P51" s="231"/>
      <c r="Q51" s="231"/>
      <c r="R51" s="231"/>
      <c r="S51" s="231"/>
      <c r="T51" s="231"/>
      <c r="U51" s="231"/>
      <c r="V51" s="231"/>
      <c r="W51" s="231"/>
    </row>
    <row r="52" spans="1:23" ht="15" customHeight="1">
      <c r="A52" s="213"/>
      <c r="B52" s="213"/>
      <c r="C52" s="210" t="s">
        <v>576</v>
      </c>
      <c r="D52" s="213"/>
      <c r="E52" s="213"/>
      <c r="F52" s="213"/>
      <c r="G52" s="213"/>
      <c r="H52" s="213"/>
      <c r="I52" s="228">
        <f t="shared" si="1"/>
        <v>50</v>
      </c>
      <c r="J52" s="229">
        <v>50</v>
      </c>
      <c r="K52" s="229">
        <v>50</v>
      </c>
      <c r="L52" s="208"/>
      <c r="M52" s="208"/>
      <c r="N52" s="208"/>
      <c r="O52" s="230"/>
      <c r="P52" s="231"/>
      <c r="Q52" s="231"/>
      <c r="R52" s="231"/>
      <c r="S52" s="231"/>
      <c r="T52" s="231"/>
      <c r="U52" s="231"/>
      <c r="V52" s="231"/>
      <c r="W52" s="231"/>
    </row>
    <row r="53" spans="1:23" ht="15" customHeight="1">
      <c r="A53" s="211" t="s">
        <v>526</v>
      </c>
      <c r="B53" s="211" t="s">
        <v>577</v>
      </c>
      <c r="C53" s="212" t="s">
        <v>576</v>
      </c>
      <c r="D53" s="211" t="s">
        <v>571</v>
      </c>
      <c r="E53" s="211" t="s">
        <v>184</v>
      </c>
      <c r="F53" s="211" t="s">
        <v>578</v>
      </c>
      <c r="G53" s="211" t="s">
        <v>360</v>
      </c>
      <c r="H53" s="211" t="s">
        <v>361</v>
      </c>
      <c r="I53" s="228">
        <f t="shared" si="1"/>
        <v>50</v>
      </c>
      <c r="J53" s="232">
        <v>50</v>
      </c>
      <c r="K53" s="232">
        <v>50</v>
      </c>
      <c r="L53" s="208"/>
      <c r="M53" s="208"/>
      <c r="N53" s="208"/>
      <c r="O53" s="230"/>
      <c r="P53" s="231"/>
      <c r="Q53" s="231"/>
      <c r="R53" s="231"/>
      <c r="S53" s="231"/>
      <c r="T53" s="231"/>
      <c r="U53" s="231"/>
      <c r="V53" s="231"/>
      <c r="W53" s="231"/>
    </row>
    <row r="54" spans="1:23" ht="15" customHeight="1">
      <c r="A54" s="213"/>
      <c r="B54" s="213"/>
      <c r="C54" s="210" t="s">
        <v>579</v>
      </c>
      <c r="D54" s="213"/>
      <c r="E54" s="213"/>
      <c r="F54" s="213"/>
      <c r="G54" s="213"/>
      <c r="H54" s="213"/>
      <c r="I54" s="228">
        <f t="shared" si="1"/>
        <v>5</v>
      </c>
      <c r="J54" s="229">
        <v>5</v>
      </c>
      <c r="K54" s="229">
        <v>5</v>
      </c>
      <c r="L54" s="208"/>
      <c r="M54" s="208"/>
      <c r="N54" s="208"/>
      <c r="O54" s="230"/>
      <c r="P54" s="231"/>
      <c r="Q54" s="231"/>
      <c r="R54" s="231"/>
      <c r="S54" s="231"/>
      <c r="T54" s="231"/>
      <c r="U54" s="231"/>
      <c r="V54" s="231"/>
      <c r="W54" s="231"/>
    </row>
    <row r="55" spans="1:23" ht="15" customHeight="1">
      <c r="A55" s="211" t="s">
        <v>580</v>
      </c>
      <c r="B55" s="211" t="s">
        <v>581</v>
      </c>
      <c r="C55" s="212" t="s">
        <v>579</v>
      </c>
      <c r="D55" s="224" t="s">
        <v>571</v>
      </c>
      <c r="E55" s="224" t="s">
        <v>179</v>
      </c>
      <c r="F55" s="224" t="s">
        <v>582</v>
      </c>
      <c r="G55" s="224" t="s">
        <v>476</v>
      </c>
      <c r="H55" s="224" t="s">
        <v>477</v>
      </c>
      <c r="I55" s="228">
        <f t="shared" si="1"/>
        <v>5</v>
      </c>
      <c r="J55" s="232">
        <v>5</v>
      </c>
      <c r="K55" s="232">
        <v>5</v>
      </c>
      <c r="L55" s="208"/>
      <c r="M55" s="208"/>
      <c r="N55" s="208"/>
      <c r="O55" s="230"/>
      <c r="P55" s="231"/>
      <c r="Q55" s="231"/>
      <c r="R55" s="231"/>
      <c r="S55" s="231"/>
      <c r="T55" s="231"/>
      <c r="U55" s="231"/>
      <c r="V55" s="231"/>
      <c r="W55" s="231"/>
    </row>
    <row r="56" spans="1:23" ht="15" customHeight="1">
      <c r="A56" s="213"/>
      <c r="B56" s="213"/>
      <c r="C56" s="214" t="s">
        <v>583</v>
      </c>
      <c r="D56" s="225"/>
      <c r="E56" s="225"/>
      <c r="F56" s="225"/>
      <c r="G56" s="225"/>
      <c r="H56" s="225"/>
      <c r="I56" s="228">
        <f t="shared" si="1"/>
        <v>3.38</v>
      </c>
      <c r="J56" s="229"/>
      <c r="K56" s="126"/>
      <c r="L56" s="208"/>
      <c r="M56" s="208"/>
      <c r="N56" s="229">
        <v>3.38</v>
      </c>
      <c r="O56" s="230"/>
      <c r="P56" s="231"/>
      <c r="Q56" s="231"/>
      <c r="R56" s="231"/>
      <c r="S56" s="231"/>
      <c r="T56" s="231"/>
      <c r="U56" s="231"/>
      <c r="V56" s="231"/>
      <c r="W56" s="231"/>
    </row>
    <row r="57" spans="1:23" ht="15" customHeight="1">
      <c r="A57" s="211" t="s">
        <v>526</v>
      </c>
      <c r="B57" s="213"/>
      <c r="C57" s="214" t="s">
        <v>583</v>
      </c>
      <c r="D57" s="224" t="s">
        <v>571</v>
      </c>
      <c r="E57" s="216">
        <v>2130112</v>
      </c>
      <c r="F57" s="218" t="s">
        <v>584</v>
      </c>
      <c r="G57" s="216">
        <v>30201</v>
      </c>
      <c r="H57" s="216" t="s">
        <v>361</v>
      </c>
      <c r="I57" s="228">
        <f t="shared" si="1"/>
        <v>3.38</v>
      </c>
      <c r="J57" s="229"/>
      <c r="K57" s="126"/>
      <c r="L57" s="208"/>
      <c r="M57" s="208"/>
      <c r="N57" s="229">
        <v>3.38</v>
      </c>
      <c r="O57" s="230"/>
      <c r="P57" s="231"/>
      <c r="Q57" s="231"/>
      <c r="R57" s="231"/>
      <c r="S57" s="231"/>
      <c r="T57" s="231"/>
      <c r="U57" s="231"/>
      <c r="V57" s="231"/>
      <c r="W57" s="231"/>
    </row>
    <row r="58" spans="1:23" ht="15" customHeight="1">
      <c r="A58" s="213"/>
      <c r="B58" s="213"/>
      <c r="C58" s="214" t="s">
        <v>585</v>
      </c>
      <c r="D58" s="225"/>
      <c r="E58" s="225"/>
      <c r="F58" s="225"/>
      <c r="G58" s="225"/>
      <c r="H58" s="225"/>
      <c r="I58" s="228">
        <f t="shared" si="1"/>
        <v>18.74</v>
      </c>
      <c r="J58" s="229"/>
      <c r="K58" s="126"/>
      <c r="L58" s="208"/>
      <c r="M58" s="208"/>
      <c r="N58" s="229">
        <v>18.74</v>
      </c>
      <c r="O58" s="230"/>
      <c r="P58" s="231"/>
      <c r="Q58" s="231"/>
      <c r="R58" s="231"/>
      <c r="S58" s="231"/>
      <c r="T58" s="231"/>
      <c r="U58" s="231"/>
      <c r="V58" s="231"/>
      <c r="W58" s="231"/>
    </row>
    <row r="59" spans="1:23" ht="15" customHeight="1">
      <c r="A59" s="211" t="s">
        <v>526</v>
      </c>
      <c r="B59" s="213"/>
      <c r="C59" s="214" t="s">
        <v>585</v>
      </c>
      <c r="D59" s="224" t="s">
        <v>571</v>
      </c>
      <c r="E59" s="216">
        <v>2130234</v>
      </c>
      <c r="F59" s="218" t="s">
        <v>578</v>
      </c>
      <c r="G59" s="216">
        <v>30227</v>
      </c>
      <c r="H59" s="216" t="s">
        <v>477</v>
      </c>
      <c r="I59" s="228">
        <f t="shared" si="1"/>
        <v>18.74</v>
      </c>
      <c r="J59" s="229"/>
      <c r="K59" s="126"/>
      <c r="L59" s="208"/>
      <c r="M59" s="208"/>
      <c r="N59" s="229">
        <v>18.74</v>
      </c>
      <c r="O59" s="230"/>
      <c r="P59" s="231"/>
      <c r="Q59" s="231"/>
      <c r="R59" s="231"/>
      <c r="S59" s="231"/>
      <c r="T59" s="231"/>
      <c r="U59" s="231"/>
      <c r="V59" s="231"/>
      <c r="W59" s="231"/>
    </row>
    <row r="60" spans="1:23" ht="15" customHeight="1">
      <c r="A60" s="213"/>
      <c r="B60" s="213"/>
      <c r="C60" s="214" t="s">
        <v>586</v>
      </c>
      <c r="D60" s="225"/>
      <c r="E60" s="225"/>
      <c r="F60" s="225"/>
      <c r="G60" s="225"/>
      <c r="H60" s="225"/>
      <c r="I60" s="228">
        <f t="shared" si="1"/>
        <v>170.86</v>
      </c>
      <c r="J60" s="229"/>
      <c r="K60" s="126"/>
      <c r="L60" s="208"/>
      <c r="M60" s="208"/>
      <c r="N60" s="229">
        <v>170.86</v>
      </c>
      <c r="O60" s="230"/>
      <c r="P60" s="231"/>
      <c r="Q60" s="231"/>
      <c r="R60" s="231"/>
      <c r="S60" s="231"/>
      <c r="T60" s="231"/>
      <c r="U60" s="231"/>
      <c r="V60" s="231"/>
      <c r="W60" s="231"/>
    </row>
    <row r="61" spans="1:23" ht="15" customHeight="1">
      <c r="A61" s="211" t="s">
        <v>526</v>
      </c>
      <c r="B61" s="213"/>
      <c r="C61" s="214" t="s">
        <v>586</v>
      </c>
      <c r="D61" s="224" t="s">
        <v>571</v>
      </c>
      <c r="E61" s="216">
        <v>2130305</v>
      </c>
      <c r="F61" s="218" t="s">
        <v>587</v>
      </c>
      <c r="G61" s="216">
        <v>30227</v>
      </c>
      <c r="H61" s="216" t="s">
        <v>477</v>
      </c>
      <c r="I61" s="228">
        <f t="shared" si="1"/>
        <v>170.86</v>
      </c>
      <c r="J61" s="229"/>
      <c r="K61" s="126"/>
      <c r="L61" s="208"/>
      <c r="M61" s="208"/>
      <c r="N61" s="229">
        <v>170.86</v>
      </c>
      <c r="O61" s="230"/>
      <c r="P61" s="231"/>
      <c r="Q61" s="231"/>
      <c r="R61" s="231"/>
      <c r="S61" s="231"/>
      <c r="T61" s="231"/>
      <c r="U61" s="231"/>
      <c r="V61" s="231"/>
      <c r="W61" s="231"/>
    </row>
    <row r="62" spans="1:23" ht="15" customHeight="1">
      <c r="A62" s="213"/>
      <c r="B62" s="213"/>
      <c r="C62" s="214" t="s">
        <v>586</v>
      </c>
      <c r="D62" s="225"/>
      <c r="E62" s="225"/>
      <c r="F62" s="225"/>
      <c r="G62" s="225"/>
      <c r="H62" s="225"/>
      <c r="I62" s="228">
        <f t="shared" si="1"/>
        <v>2.54</v>
      </c>
      <c r="J62" s="229"/>
      <c r="K62" s="126"/>
      <c r="L62" s="208"/>
      <c r="M62" s="208"/>
      <c r="N62" s="229">
        <v>2.54</v>
      </c>
      <c r="O62" s="230"/>
      <c r="P62" s="231"/>
      <c r="Q62" s="231"/>
      <c r="R62" s="231"/>
      <c r="S62" s="231"/>
      <c r="T62" s="231"/>
      <c r="U62" s="231"/>
      <c r="V62" s="231"/>
      <c r="W62" s="231"/>
    </row>
    <row r="63" spans="1:23" ht="15" customHeight="1">
      <c r="A63" s="211" t="s">
        <v>526</v>
      </c>
      <c r="B63" s="213"/>
      <c r="C63" s="214" t="s">
        <v>586</v>
      </c>
      <c r="D63" s="224" t="s">
        <v>571</v>
      </c>
      <c r="E63" s="216">
        <v>2130311</v>
      </c>
      <c r="F63" s="218" t="s">
        <v>588</v>
      </c>
      <c r="G63" s="216">
        <v>30201</v>
      </c>
      <c r="H63" s="216" t="s">
        <v>361</v>
      </c>
      <c r="I63" s="228">
        <f t="shared" si="1"/>
        <v>2.54</v>
      </c>
      <c r="J63" s="229"/>
      <c r="K63" s="126"/>
      <c r="L63" s="208"/>
      <c r="M63" s="208"/>
      <c r="N63" s="229">
        <v>2.54</v>
      </c>
      <c r="O63" s="230"/>
      <c r="P63" s="231"/>
      <c r="Q63" s="231"/>
      <c r="R63" s="231"/>
      <c r="S63" s="231"/>
      <c r="T63" s="231"/>
      <c r="U63" s="231"/>
      <c r="V63" s="231"/>
      <c r="W63" s="231"/>
    </row>
    <row r="64" spans="1:23" ht="15" customHeight="1">
      <c r="A64" s="213"/>
      <c r="B64" s="213"/>
      <c r="C64" s="214" t="s">
        <v>589</v>
      </c>
      <c r="D64" s="225"/>
      <c r="E64" s="225"/>
      <c r="F64" s="225"/>
      <c r="G64" s="225"/>
      <c r="H64" s="225"/>
      <c r="I64" s="228">
        <f t="shared" si="1"/>
        <v>3.98</v>
      </c>
      <c r="J64" s="229"/>
      <c r="K64" s="126"/>
      <c r="L64" s="208"/>
      <c r="M64" s="208"/>
      <c r="N64" s="229">
        <v>3.98</v>
      </c>
      <c r="O64" s="230"/>
      <c r="P64" s="231"/>
      <c r="Q64" s="231"/>
      <c r="R64" s="231"/>
      <c r="S64" s="231"/>
      <c r="T64" s="231"/>
      <c r="U64" s="231"/>
      <c r="V64" s="231"/>
      <c r="W64" s="231"/>
    </row>
    <row r="65" spans="1:23" ht="15" customHeight="1">
      <c r="A65" s="211" t="s">
        <v>526</v>
      </c>
      <c r="B65" s="213"/>
      <c r="C65" s="214" t="s">
        <v>589</v>
      </c>
      <c r="D65" s="224" t="s">
        <v>571</v>
      </c>
      <c r="E65" s="216">
        <v>2310705</v>
      </c>
      <c r="F65" s="218" t="s">
        <v>332</v>
      </c>
      <c r="G65" s="216">
        <v>30201</v>
      </c>
      <c r="H65" s="216" t="s">
        <v>361</v>
      </c>
      <c r="I65" s="228">
        <f t="shared" si="1"/>
        <v>3.98</v>
      </c>
      <c r="J65" s="229"/>
      <c r="K65" s="126"/>
      <c r="L65" s="208"/>
      <c r="M65" s="208"/>
      <c r="N65" s="229">
        <v>3.98</v>
      </c>
      <c r="O65" s="230"/>
      <c r="P65" s="231"/>
      <c r="Q65" s="231"/>
      <c r="R65" s="231"/>
      <c r="S65" s="231"/>
      <c r="T65" s="231"/>
      <c r="U65" s="231"/>
      <c r="V65" s="231"/>
      <c r="W65" s="231"/>
    </row>
    <row r="66" spans="1:23" ht="13.5" customHeight="1">
      <c r="A66" s="213"/>
      <c r="B66" s="213"/>
      <c r="C66" s="233" t="s">
        <v>590</v>
      </c>
      <c r="D66" s="225"/>
      <c r="E66" s="225"/>
      <c r="F66" s="225"/>
      <c r="G66" s="225"/>
      <c r="H66" s="225"/>
      <c r="I66" s="228">
        <f t="shared" si="1"/>
        <v>100</v>
      </c>
      <c r="J66" s="232">
        <v>100</v>
      </c>
      <c r="K66" s="232">
        <v>100</v>
      </c>
      <c r="L66" s="208"/>
      <c r="M66" s="208"/>
      <c r="N66" s="208"/>
      <c r="O66" s="230"/>
      <c r="P66" s="231"/>
      <c r="Q66" s="231"/>
      <c r="R66" s="231"/>
      <c r="S66" s="231"/>
      <c r="T66" s="231"/>
      <c r="U66" s="231"/>
      <c r="V66" s="231"/>
      <c r="W66" s="231"/>
    </row>
    <row r="67" spans="1:23" ht="18.75" customHeight="1">
      <c r="A67" s="211" t="s">
        <v>526</v>
      </c>
      <c r="B67" s="211" t="s">
        <v>591</v>
      </c>
      <c r="C67" s="234" t="s">
        <v>590</v>
      </c>
      <c r="D67" s="235" t="s">
        <v>592</v>
      </c>
      <c r="E67" s="235" t="s">
        <v>160</v>
      </c>
      <c r="F67" s="235" t="s">
        <v>497</v>
      </c>
      <c r="G67" s="235" t="s">
        <v>476</v>
      </c>
      <c r="H67" s="235" t="s">
        <v>477</v>
      </c>
      <c r="I67" s="228">
        <f t="shared" si="1"/>
        <v>100</v>
      </c>
      <c r="J67" s="232">
        <v>100</v>
      </c>
      <c r="K67" s="232">
        <v>100</v>
      </c>
      <c r="L67" s="208"/>
      <c r="M67" s="208"/>
      <c r="N67" s="208"/>
      <c r="O67" s="230"/>
      <c r="P67" s="231"/>
      <c r="Q67" s="231"/>
      <c r="R67" s="231"/>
      <c r="S67" s="231"/>
      <c r="T67" s="231"/>
      <c r="U67" s="231"/>
      <c r="V67" s="231"/>
      <c r="W67" s="231"/>
    </row>
    <row r="68" spans="1:23" ht="15" customHeight="1">
      <c r="A68" s="236"/>
      <c r="B68" s="237"/>
      <c r="C68" s="234" t="s">
        <v>590</v>
      </c>
      <c r="D68" s="235"/>
      <c r="E68" s="235"/>
      <c r="F68" s="235"/>
      <c r="G68" s="235"/>
      <c r="H68" s="235"/>
      <c r="I68" s="228">
        <f t="shared" si="1"/>
        <v>44.14</v>
      </c>
      <c r="J68" s="232"/>
      <c r="K68" s="126"/>
      <c r="L68" s="208"/>
      <c r="M68" s="208"/>
      <c r="N68" s="232">
        <v>44.14</v>
      </c>
      <c r="O68" s="230"/>
      <c r="P68" s="231"/>
      <c r="Q68" s="231"/>
      <c r="R68" s="231"/>
      <c r="S68" s="231"/>
      <c r="T68" s="231"/>
      <c r="U68" s="231"/>
      <c r="V68" s="231"/>
      <c r="W68" s="231"/>
    </row>
    <row r="69" spans="1:23" ht="15" customHeight="1">
      <c r="A69" s="211" t="s">
        <v>526</v>
      </c>
      <c r="B69" s="237"/>
      <c r="C69" s="233" t="s">
        <v>590</v>
      </c>
      <c r="D69" s="235" t="s">
        <v>592</v>
      </c>
      <c r="E69" s="216">
        <v>2110302</v>
      </c>
      <c r="F69" s="218" t="s">
        <v>157</v>
      </c>
      <c r="G69" s="216">
        <v>30227</v>
      </c>
      <c r="H69" s="216" t="s">
        <v>477</v>
      </c>
      <c r="I69" s="228">
        <f t="shared" si="1"/>
        <v>44.14</v>
      </c>
      <c r="J69" s="232"/>
      <c r="K69" s="126"/>
      <c r="L69" s="208"/>
      <c r="M69" s="208"/>
      <c r="N69" s="232">
        <v>44.14</v>
      </c>
      <c r="O69" s="230"/>
      <c r="P69" s="231"/>
      <c r="Q69" s="231"/>
      <c r="R69" s="231"/>
      <c r="S69" s="231"/>
      <c r="T69" s="231"/>
      <c r="U69" s="231"/>
      <c r="V69" s="231"/>
      <c r="W69" s="231"/>
    </row>
    <row r="70" spans="1:23" ht="15" customHeight="1">
      <c r="A70" s="236"/>
      <c r="B70" s="237"/>
      <c r="C70" s="234" t="s">
        <v>590</v>
      </c>
      <c r="D70" s="235"/>
      <c r="E70" s="235"/>
      <c r="F70" s="235"/>
      <c r="G70" s="235"/>
      <c r="H70" s="235"/>
      <c r="I70" s="228">
        <f t="shared" si="1"/>
        <v>136.35</v>
      </c>
      <c r="J70" s="232"/>
      <c r="K70" s="126"/>
      <c r="L70" s="208"/>
      <c r="M70" s="208"/>
      <c r="N70" s="232">
        <v>136.35</v>
      </c>
      <c r="O70" s="230"/>
      <c r="P70" s="231"/>
      <c r="Q70" s="231"/>
      <c r="R70" s="231"/>
      <c r="S70" s="231"/>
      <c r="T70" s="231"/>
      <c r="U70" s="231"/>
      <c r="V70" s="231"/>
      <c r="W70" s="231"/>
    </row>
    <row r="71" spans="1:23" ht="15" customHeight="1">
      <c r="A71" s="211" t="s">
        <v>526</v>
      </c>
      <c r="B71" s="237"/>
      <c r="C71" s="233" t="s">
        <v>590</v>
      </c>
      <c r="D71" s="235" t="s">
        <v>592</v>
      </c>
      <c r="E71" s="216">
        <v>2110402</v>
      </c>
      <c r="F71" s="218" t="s">
        <v>497</v>
      </c>
      <c r="G71" s="216">
        <v>30227</v>
      </c>
      <c r="H71" s="216" t="s">
        <v>477</v>
      </c>
      <c r="I71" s="228">
        <f t="shared" si="1"/>
        <v>136.35</v>
      </c>
      <c r="J71" s="232"/>
      <c r="K71" s="126"/>
      <c r="L71" s="208"/>
      <c r="M71" s="208"/>
      <c r="N71" s="232">
        <v>136.35</v>
      </c>
      <c r="O71" s="230"/>
      <c r="P71" s="231"/>
      <c r="Q71" s="231"/>
      <c r="R71" s="231"/>
      <c r="S71" s="231"/>
      <c r="T71" s="231"/>
      <c r="U71" s="231"/>
      <c r="V71" s="231"/>
      <c r="W71" s="231"/>
    </row>
    <row r="72" spans="1:23" ht="15" customHeight="1">
      <c r="A72" s="238" t="s">
        <v>258</v>
      </c>
      <c r="B72" s="239"/>
      <c r="C72" s="239"/>
      <c r="D72" s="240"/>
      <c r="E72" s="240"/>
      <c r="F72" s="240"/>
      <c r="G72" s="240"/>
      <c r="H72" s="241"/>
      <c r="I72" s="228">
        <f t="shared" si="1"/>
        <v>1539.26</v>
      </c>
      <c r="J72" s="229">
        <v>1005</v>
      </c>
      <c r="K72" s="232">
        <v>1005</v>
      </c>
      <c r="L72" s="208"/>
      <c r="M72" s="208"/>
      <c r="N72" s="123">
        <v>534.26</v>
      </c>
      <c r="O72" s="230"/>
      <c r="P72" s="231"/>
      <c r="Q72" s="231"/>
      <c r="R72" s="231"/>
      <c r="S72" s="231"/>
      <c r="T72" s="231"/>
      <c r="U72" s="231"/>
      <c r="V72" s="231"/>
      <c r="W72" s="231"/>
    </row>
  </sheetData>
  <sheetProtection/>
  <mergeCells count="28">
    <mergeCell ref="A2:W2"/>
    <mergeCell ref="A3:H3"/>
    <mergeCell ref="J4:M4"/>
    <mergeCell ref="N4:P4"/>
    <mergeCell ref="R4:W4"/>
    <mergeCell ref="J5:K5"/>
    <mergeCell ref="A72:H7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C28">
      <selection activeCell="F40" sqref="F40"/>
    </sheetView>
  </sheetViews>
  <sheetFormatPr defaultColWidth="9.140625" defaultRowHeight="12.75"/>
  <cols>
    <col min="1" max="1" width="34.28125" style="79" customWidth="1"/>
    <col min="2" max="2" width="46.28125" style="79" customWidth="1"/>
    <col min="3" max="3" width="27.28125" style="79" customWidth="1"/>
    <col min="4" max="4" width="23.57421875" style="79" customWidth="1"/>
    <col min="5" max="5" width="43.8515625" style="79" customWidth="1"/>
    <col min="6" max="6" width="11.28125" style="78" customWidth="1"/>
    <col min="7" max="7" width="25.140625" style="79" customWidth="1"/>
    <col min="8" max="8" width="15.57421875" style="78" customWidth="1"/>
    <col min="9" max="9" width="13.421875" style="78" customWidth="1"/>
    <col min="10" max="10" width="49.28125" style="79" customWidth="1"/>
    <col min="11" max="11" width="9.140625" style="78" customWidth="1"/>
    <col min="12" max="16384" width="9.140625" style="78" customWidth="1"/>
  </cols>
  <sheetData>
    <row r="1" ht="12" customHeight="1">
      <c r="J1" s="91" t="s">
        <v>593</v>
      </c>
    </row>
    <row r="2" spans="1:10" ht="28.5" customHeight="1">
      <c r="A2" s="80" t="s">
        <v>594</v>
      </c>
      <c r="B2" s="81"/>
      <c r="C2" s="81"/>
      <c r="D2" s="81"/>
      <c r="E2" s="81"/>
      <c r="F2" s="82"/>
      <c r="G2" s="81"/>
      <c r="H2" s="82"/>
      <c r="I2" s="82"/>
      <c r="J2" s="81"/>
    </row>
    <row r="3" spans="1:8" ht="17.25" customHeight="1">
      <c r="A3" s="83" t="s">
        <v>3</v>
      </c>
      <c r="B3" s="83"/>
      <c r="C3" s="83"/>
      <c r="D3" s="83"/>
      <c r="E3" s="83"/>
      <c r="F3" s="83"/>
      <c r="G3" s="83"/>
      <c r="H3" s="83"/>
    </row>
    <row r="4" spans="1:10" ht="44.25" customHeight="1">
      <c r="A4" s="84" t="s">
        <v>595</v>
      </c>
      <c r="B4" s="84" t="s">
        <v>596</v>
      </c>
      <c r="C4" s="84" t="s">
        <v>597</v>
      </c>
      <c r="D4" s="84" t="s">
        <v>598</v>
      </c>
      <c r="E4" s="84" t="s">
        <v>599</v>
      </c>
      <c r="F4" s="85" t="s">
        <v>600</v>
      </c>
      <c r="G4" s="84" t="s">
        <v>601</v>
      </c>
      <c r="H4" s="85" t="s">
        <v>602</v>
      </c>
      <c r="I4" s="85" t="s">
        <v>603</v>
      </c>
      <c r="J4" s="84" t="s">
        <v>604</v>
      </c>
    </row>
    <row r="5" spans="1:10" ht="26.25" customHeight="1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5">
        <v>6</v>
      </c>
      <c r="G5" s="84">
        <v>7</v>
      </c>
      <c r="H5" s="85">
        <v>8</v>
      </c>
      <c r="I5" s="85">
        <v>9</v>
      </c>
      <c r="J5" s="84">
        <v>10</v>
      </c>
    </row>
    <row r="6" spans="1:10" ht="42" customHeight="1">
      <c r="A6" s="183" t="s">
        <v>67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27" customHeight="1">
      <c r="A7" s="183" t="s">
        <v>69</v>
      </c>
      <c r="B7" s="183" t="s">
        <v>305</v>
      </c>
      <c r="C7" s="183" t="s">
        <v>305</v>
      </c>
      <c r="D7" s="183" t="s">
        <v>305</v>
      </c>
      <c r="E7" s="183" t="s">
        <v>305</v>
      </c>
      <c r="F7" s="183" t="s">
        <v>305</v>
      </c>
      <c r="G7" s="183" t="s">
        <v>305</v>
      </c>
      <c r="H7" s="183" t="s">
        <v>305</v>
      </c>
      <c r="I7" s="183" t="s">
        <v>305</v>
      </c>
      <c r="J7" s="183" t="s">
        <v>305</v>
      </c>
    </row>
    <row r="8" spans="1:10" ht="42.75" customHeight="1">
      <c r="A8" s="184" t="s">
        <v>605</v>
      </c>
      <c r="B8" s="184" t="s">
        <v>606</v>
      </c>
      <c r="C8" s="183" t="s">
        <v>607</v>
      </c>
      <c r="D8" s="183" t="s">
        <v>608</v>
      </c>
      <c r="E8" s="183" t="s">
        <v>532</v>
      </c>
      <c r="F8" s="183" t="s">
        <v>609</v>
      </c>
      <c r="G8" s="185">
        <v>200</v>
      </c>
      <c r="H8" s="185" t="s">
        <v>610</v>
      </c>
      <c r="I8" s="183" t="s">
        <v>611</v>
      </c>
      <c r="J8" s="183" t="s">
        <v>532</v>
      </c>
    </row>
    <row r="9" spans="1:10" ht="33" customHeight="1">
      <c r="A9" s="186"/>
      <c r="B9" s="186"/>
      <c r="C9" s="183" t="s">
        <v>612</v>
      </c>
      <c r="D9" s="183" t="s">
        <v>613</v>
      </c>
      <c r="E9" s="183" t="s">
        <v>532</v>
      </c>
      <c r="F9" s="183" t="s">
        <v>609</v>
      </c>
      <c r="G9" s="183" t="s">
        <v>614</v>
      </c>
      <c r="H9" s="185" t="s">
        <v>615</v>
      </c>
      <c r="I9" s="183" t="s">
        <v>616</v>
      </c>
      <c r="J9" s="183" t="s">
        <v>532</v>
      </c>
    </row>
    <row r="10" spans="1:10" ht="33" customHeight="1">
      <c r="A10" s="187"/>
      <c r="B10" s="187"/>
      <c r="C10" s="183" t="s">
        <v>612</v>
      </c>
      <c r="D10" s="183" t="s">
        <v>617</v>
      </c>
      <c r="E10" s="183" t="s">
        <v>532</v>
      </c>
      <c r="F10" s="183" t="s">
        <v>609</v>
      </c>
      <c r="G10" s="183" t="s">
        <v>614</v>
      </c>
      <c r="H10" s="185" t="s">
        <v>615</v>
      </c>
      <c r="I10" s="183" t="s">
        <v>616</v>
      </c>
      <c r="J10" s="183" t="s">
        <v>532</v>
      </c>
    </row>
    <row r="11" spans="1:10" ht="30.75" customHeight="1">
      <c r="A11" s="183" t="s">
        <v>71</v>
      </c>
      <c r="B11" s="188"/>
      <c r="C11" s="188"/>
      <c r="D11" s="188"/>
      <c r="E11" s="188"/>
      <c r="F11" s="189"/>
      <c r="G11" s="188"/>
      <c r="H11" s="190"/>
      <c r="I11" s="189"/>
      <c r="J11" s="188"/>
    </row>
    <row r="12" spans="1:10" ht="26.25" customHeight="1">
      <c r="A12" s="184" t="s">
        <v>605</v>
      </c>
      <c r="B12" s="184" t="s">
        <v>618</v>
      </c>
      <c r="C12" s="183" t="s">
        <v>619</v>
      </c>
      <c r="D12" s="183" t="s">
        <v>617</v>
      </c>
      <c r="E12" s="183" t="s">
        <v>620</v>
      </c>
      <c r="F12" s="183" t="s">
        <v>609</v>
      </c>
      <c r="G12" s="183" t="s">
        <v>614</v>
      </c>
      <c r="H12" s="185" t="s">
        <v>615</v>
      </c>
      <c r="I12" s="183" t="s">
        <v>616</v>
      </c>
      <c r="J12" s="183" t="s">
        <v>621</v>
      </c>
    </row>
    <row r="13" spans="1:10" ht="36.75" customHeight="1">
      <c r="A13" s="191"/>
      <c r="B13" s="191"/>
      <c r="C13" s="183" t="s">
        <v>607</v>
      </c>
      <c r="D13" s="183" t="s">
        <v>622</v>
      </c>
      <c r="E13" s="183" t="s">
        <v>623</v>
      </c>
      <c r="F13" s="183" t="s">
        <v>609</v>
      </c>
      <c r="G13" s="183" t="s">
        <v>614</v>
      </c>
      <c r="H13" s="185" t="s">
        <v>615</v>
      </c>
      <c r="I13" s="183" t="s">
        <v>616</v>
      </c>
      <c r="J13" s="183" t="s">
        <v>621</v>
      </c>
    </row>
    <row r="14" spans="1:10" ht="43.5" customHeight="1">
      <c r="A14" s="192"/>
      <c r="B14" s="192"/>
      <c r="C14" s="183" t="s">
        <v>612</v>
      </c>
      <c r="D14" s="183" t="s">
        <v>613</v>
      </c>
      <c r="E14" s="183" t="s">
        <v>624</v>
      </c>
      <c r="F14" s="183" t="s">
        <v>609</v>
      </c>
      <c r="G14" s="183" t="s">
        <v>614</v>
      </c>
      <c r="H14" s="185" t="s">
        <v>615</v>
      </c>
      <c r="I14" s="183" t="s">
        <v>616</v>
      </c>
      <c r="J14" s="183" t="s">
        <v>621</v>
      </c>
    </row>
    <row r="15" spans="1:10" ht="27" customHeight="1">
      <c r="A15" s="183" t="s">
        <v>73</v>
      </c>
      <c r="B15" s="188"/>
      <c r="C15" s="188"/>
      <c r="D15" s="188"/>
      <c r="E15" s="188"/>
      <c r="F15" s="189"/>
      <c r="G15" s="188"/>
      <c r="H15" s="190"/>
      <c r="I15" s="189"/>
      <c r="J15" s="188"/>
    </row>
    <row r="16" spans="1:10" ht="12" customHeight="1">
      <c r="A16" s="184" t="s">
        <v>605</v>
      </c>
      <c r="B16" s="184" t="s">
        <v>625</v>
      </c>
      <c r="C16" s="183" t="s">
        <v>619</v>
      </c>
      <c r="D16" s="183" t="s">
        <v>617</v>
      </c>
      <c r="E16" s="183" t="s">
        <v>626</v>
      </c>
      <c r="F16" s="183" t="s">
        <v>609</v>
      </c>
      <c r="G16" s="183" t="s">
        <v>627</v>
      </c>
      <c r="H16" s="185" t="s">
        <v>615</v>
      </c>
      <c r="I16" s="183" t="s">
        <v>616</v>
      </c>
      <c r="J16" s="183" t="s">
        <v>626</v>
      </c>
    </row>
    <row r="17" spans="1:10" ht="12" customHeight="1">
      <c r="A17" s="191"/>
      <c r="B17" s="191"/>
      <c r="C17" s="183" t="s">
        <v>607</v>
      </c>
      <c r="D17" s="183" t="s">
        <v>608</v>
      </c>
      <c r="E17" s="183" t="s">
        <v>628</v>
      </c>
      <c r="F17" s="183" t="s">
        <v>609</v>
      </c>
      <c r="G17" s="183" t="s">
        <v>627</v>
      </c>
      <c r="H17" s="185" t="s">
        <v>615</v>
      </c>
      <c r="I17" s="183" t="s">
        <v>616</v>
      </c>
      <c r="J17" s="183" t="s">
        <v>629</v>
      </c>
    </row>
    <row r="18" spans="1:10" ht="12" customHeight="1">
      <c r="A18" s="192"/>
      <c r="B18" s="192"/>
      <c r="C18" s="183" t="s">
        <v>612</v>
      </c>
      <c r="D18" s="183" t="s">
        <v>630</v>
      </c>
      <c r="E18" s="183" t="s">
        <v>631</v>
      </c>
      <c r="F18" s="183" t="s">
        <v>609</v>
      </c>
      <c r="G18" s="183" t="s">
        <v>627</v>
      </c>
      <c r="H18" s="185" t="s">
        <v>615</v>
      </c>
      <c r="I18" s="183" t="s">
        <v>616</v>
      </c>
      <c r="J18" s="183" t="s">
        <v>629</v>
      </c>
    </row>
    <row r="19" spans="1:10" ht="41.25" customHeight="1">
      <c r="A19" s="183" t="s">
        <v>79</v>
      </c>
      <c r="B19" s="188"/>
      <c r="C19" s="188"/>
      <c r="D19" s="188"/>
      <c r="E19" s="188"/>
      <c r="F19" s="189"/>
      <c r="G19" s="188"/>
      <c r="H19" s="190"/>
      <c r="I19" s="189"/>
      <c r="J19" s="188"/>
    </row>
    <row r="20" spans="1:10" ht="33" customHeight="1">
      <c r="A20" s="184" t="s">
        <v>605</v>
      </c>
      <c r="B20" s="184" t="s">
        <v>632</v>
      </c>
      <c r="C20" s="183" t="s">
        <v>612</v>
      </c>
      <c r="D20" s="183" t="s">
        <v>630</v>
      </c>
      <c r="E20" s="183" t="s">
        <v>633</v>
      </c>
      <c r="F20" s="183" t="s">
        <v>609</v>
      </c>
      <c r="G20" s="183" t="s">
        <v>627</v>
      </c>
      <c r="H20" s="185" t="s">
        <v>615</v>
      </c>
      <c r="I20" s="183" t="s">
        <v>616</v>
      </c>
      <c r="J20" s="183" t="s">
        <v>633</v>
      </c>
    </row>
    <row r="21" spans="1:10" ht="67.5" customHeight="1">
      <c r="A21" s="191"/>
      <c r="B21" s="191"/>
      <c r="C21" s="183" t="s">
        <v>607</v>
      </c>
      <c r="D21" s="183" t="s">
        <v>608</v>
      </c>
      <c r="E21" s="183" t="s">
        <v>634</v>
      </c>
      <c r="F21" s="183" t="s">
        <v>609</v>
      </c>
      <c r="G21" s="183" t="s">
        <v>635</v>
      </c>
      <c r="H21" s="185" t="s">
        <v>615</v>
      </c>
      <c r="I21" s="183" t="s">
        <v>616</v>
      </c>
      <c r="J21" s="183" t="s">
        <v>636</v>
      </c>
    </row>
    <row r="22" spans="1:10" ht="147" customHeight="1">
      <c r="A22" s="192"/>
      <c r="B22" s="192"/>
      <c r="C22" s="183" t="s">
        <v>619</v>
      </c>
      <c r="D22" s="183" t="s">
        <v>617</v>
      </c>
      <c r="E22" s="183" t="s">
        <v>637</v>
      </c>
      <c r="F22" s="183" t="s">
        <v>609</v>
      </c>
      <c r="G22" s="183" t="s">
        <v>635</v>
      </c>
      <c r="H22" s="185" t="s">
        <v>615</v>
      </c>
      <c r="I22" s="183" t="s">
        <v>616</v>
      </c>
      <c r="J22" s="183" t="s">
        <v>638</v>
      </c>
    </row>
    <row r="23" spans="1:10" ht="12" customHeight="1">
      <c r="A23" s="184" t="s">
        <v>605</v>
      </c>
      <c r="B23" s="184" t="s">
        <v>639</v>
      </c>
      <c r="C23" s="183" t="s">
        <v>607</v>
      </c>
      <c r="D23" s="183" t="s">
        <v>622</v>
      </c>
      <c r="E23" s="183" t="s">
        <v>640</v>
      </c>
      <c r="F23" s="183" t="s">
        <v>609</v>
      </c>
      <c r="G23" s="183" t="s">
        <v>627</v>
      </c>
      <c r="H23" s="185" t="s">
        <v>615</v>
      </c>
      <c r="I23" s="183" t="s">
        <v>616</v>
      </c>
      <c r="J23" s="183" t="s">
        <v>641</v>
      </c>
    </row>
    <row r="24" spans="1:10" ht="12" customHeight="1">
      <c r="A24" s="191"/>
      <c r="B24" s="191"/>
      <c r="C24" s="183" t="s">
        <v>619</v>
      </c>
      <c r="D24" s="183" t="s">
        <v>617</v>
      </c>
      <c r="E24" s="183" t="s">
        <v>642</v>
      </c>
      <c r="F24" s="183" t="s">
        <v>643</v>
      </c>
      <c r="G24" s="183" t="s">
        <v>289</v>
      </c>
      <c r="H24" s="185" t="s">
        <v>644</v>
      </c>
      <c r="I24" s="183" t="s">
        <v>611</v>
      </c>
      <c r="J24" s="183" t="s">
        <v>645</v>
      </c>
    </row>
    <row r="25" spans="1:10" ht="45" customHeight="1">
      <c r="A25" s="192"/>
      <c r="B25" s="192"/>
      <c r="C25" s="183" t="s">
        <v>612</v>
      </c>
      <c r="D25" s="183" t="s">
        <v>630</v>
      </c>
      <c r="E25" s="183" t="s">
        <v>646</v>
      </c>
      <c r="F25" s="183" t="s">
        <v>609</v>
      </c>
      <c r="G25" s="183" t="s">
        <v>627</v>
      </c>
      <c r="H25" s="185" t="s">
        <v>615</v>
      </c>
      <c r="I25" s="183" t="s">
        <v>616</v>
      </c>
      <c r="J25" s="183" t="s">
        <v>647</v>
      </c>
    </row>
    <row r="26" spans="1:10" ht="29.25" customHeight="1">
      <c r="A26" s="183" t="s">
        <v>81</v>
      </c>
      <c r="B26" s="190"/>
      <c r="C26" s="188"/>
      <c r="D26" s="188"/>
      <c r="E26" s="188"/>
      <c r="F26" s="189"/>
      <c r="G26" s="188"/>
      <c r="H26" s="190"/>
      <c r="I26" s="189"/>
      <c r="J26" s="188"/>
    </row>
    <row r="27" spans="1:10" ht="12" customHeight="1">
      <c r="A27" s="184" t="s">
        <v>605</v>
      </c>
      <c r="B27" s="184" t="s">
        <v>648</v>
      </c>
      <c r="C27" s="183" t="s">
        <v>619</v>
      </c>
      <c r="D27" s="183" t="s">
        <v>617</v>
      </c>
      <c r="E27" s="183" t="s">
        <v>649</v>
      </c>
      <c r="F27" s="183" t="s">
        <v>609</v>
      </c>
      <c r="G27" s="183" t="s">
        <v>627</v>
      </c>
      <c r="H27" s="185" t="s">
        <v>615</v>
      </c>
      <c r="I27" s="183" t="s">
        <v>616</v>
      </c>
      <c r="J27" s="183" t="s">
        <v>650</v>
      </c>
    </row>
    <row r="28" spans="1:10" ht="12" customHeight="1">
      <c r="A28" s="191"/>
      <c r="B28" s="191"/>
      <c r="C28" s="183" t="s">
        <v>612</v>
      </c>
      <c r="D28" s="183" t="s">
        <v>613</v>
      </c>
      <c r="E28" s="183" t="s">
        <v>651</v>
      </c>
      <c r="F28" s="183" t="s">
        <v>609</v>
      </c>
      <c r="G28" s="183" t="s">
        <v>627</v>
      </c>
      <c r="H28" s="185" t="s">
        <v>615</v>
      </c>
      <c r="I28" s="183" t="s">
        <v>616</v>
      </c>
      <c r="J28" s="183" t="s">
        <v>652</v>
      </c>
    </row>
    <row r="29" spans="1:10" ht="39.75" customHeight="1">
      <c r="A29" s="192"/>
      <c r="B29" s="192"/>
      <c r="C29" s="183" t="s">
        <v>607</v>
      </c>
      <c r="D29" s="183" t="s">
        <v>622</v>
      </c>
      <c r="E29" s="183" t="s">
        <v>653</v>
      </c>
      <c r="F29" s="183" t="s">
        <v>654</v>
      </c>
      <c r="G29" s="183" t="s">
        <v>635</v>
      </c>
      <c r="H29" s="185" t="s">
        <v>615</v>
      </c>
      <c r="I29" s="183" t="s">
        <v>616</v>
      </c>
      <c r="J29" s="183" t="s">
        <v>655</v>
      </c>
    </row>
    <row r="30" spans="1:10" ht="56.25" customHeight="1">
      <c r="A30" s="184" t="s">
        <v>605</v>
      </c>
      <c r="B30" s="184" t="s">
        <v>656</v>
      </c>
      <c r="C30" s="183" t="s">
        <v>607</v>
      </c>
      <c r="D30" s="183" t="s">
        <v>608</v>
      </c>
      <c r="E30" s="183" t="s">
        <v>657</v>
      </c>
      <c r="F30" s="183" t="s">
        <v>609</v>
      </c>
      <c r="G30" s="183" t="s">
        <v>614</v>
      </c>
      <c r="H30" s="185" t="s">
        <v>615</v>
      </c>
      <c r="I30" s="183" t="s">
        <v>616</v>
      </c>
      <c r="J30" s="183" t="s">
        <v>658</v>
      </c>
    </row>
    <row r="31" spans="1:10" ht="32.25" customHeight="1">
      <c r="A31" s="191"/>
      <c r="B31" s="191"/>
      <c r="C31" s="183" t="s">
        <v>619</v>
      </c>
      <c r="D31" s="183" t="s">
        <v>617</v>
      </c>
      <c r="E31" s="183" t="s">
        <v>659</v>
      </c>
      <c r="F31" s="183" t="s">
        <v>609</v>
      </c>
      <c r="G31" s="183" t="s">
        <v>627</v>
      </c>
      <c r="H31" s="185" t="s">
        <v>615</v>
      </c>
      <c r="I31" s="183" t="s">
        <v>616</v>
      </c>
      <c r="J31" s="183" t="s">
        <v>658</v>
      </c>
    </row>
    <row r="32" spans="1:10" ht="111" customHeight="1">
      <c r="A32" s="192"/>
      <c r="B32" s="192"/>
      <c r="C32" s="183" t="s">
        <v>612</v>
      </c>
      <c r="D32" s="183" t="s">
        <v>613</v>
      </c>
      <c r="E32" s="183" t="s">
        <v>660</v>
      </c>
      <c r="F32" s="183" t="s">
        <v>654</v>
      </c>
      <c r="G32" s="185">
        <v>90</v>
      </c>
      <c r="H32" s="185" t="s">
        <v>615</v>
      </c>
      <c r="I32" s="183" t="s">
        <v>616</v>
      </c>
      <c r="J32" s="183" t="s">
        <v>661</v>
      </c>
    </row>
    <row r="33" spans="1:10" ht="33.75" customHeight="1">
      <c r="A33" s="184" t="s">
        <v>605</v>
      </c>
      <c r="B33" s="184" t="s">
        <v>662</v>
      </c>
      <c r="C33" s="183" t="s">
        <v>607</v>
      </c>
      <c r="D33" s="183" t="s">
        <v>608</v>
      </c>
      <c r="E33" s="183" t="s">
        <v>663</v>
      </c>
      <c r="F33" s="183" t="s">
        <v>654</v>
      </c>
      <c r="G33" s="185">
        <v>90</v>
      </c>
      <c r="H33" s="185" t="s">
        <v>615</v>
      </c>
      <c r="I33" s="183" t="s">
        <v>616</v>
      </c>
      <c r="J33" s="183" t="s">
        <v>663</v>
      </c>
    </row>
    <row r="34" spans="1:10" ht="55.5" customHeight="1">
      <c r="A34" s="186"/>
      <c r="B34" s="191"/>
      <c r="C34" s="183" t="s">
        <v>612</v>
      </c>
      <c r="D34" s="183" t="s">
        <v>664</v>
      </c>
      <c r="E34" s="183" t="s">
        <v>665</v>
      </c>
      <c r="F34" s="183" t="s">
        <v>654</v>
      </c>
      <c r="G34" s="185">
        <v>90</v>
      </c>
      <c r="H34" s="185" t="s">
        <v>615</v>
      </c>
      <c r="I34" s="183" t="s">
        <v>616</v>
      </c>
      <c r="J34" s="183" t="s">
        <v>665</v>
      </c>
    </row>
    <row r="35" spans="1:10" ht="78.75" customHeight="1">
      <c r="A35" s="186"/>
      <c r="B35" s="191"/>
      <c r="C35" s="184" t="s">
        <v>619</v>
      </c>
      <c r="D35" s="184" t="s">
        <v>617</v>
      </c>
      <c r="E35" s="184" t="s">
        <v>637</v>
      </c>
      <c r="F35" s="183" t="s">
        <v>654</v>
      </c>
      <c r="G35" s="184" t="s">
        <v>666</v>
      </c>
      <c r="H35" s="193" t="s">
        <v>615</v>
      </c>
      <c r="I35" s="184" t="s">
        <v>616</v>
      </c>
      <c r="J35" s="184" t="s">
        <v>637</v>
      </c>
    </row>
    <row r="36" spans="1:10" ht="33" customHeight="1">
      <c r="A36" s="194" t="s">
        <v>605</v>
      </c>
      <c r="B36" s="195" t="s">
        <v>667</v>
      </c>
      <c r="C36" s="196" t="s">
        <v>607</v>
      </c>
      <c r="D36" s="196" t="s">
        <v>608</v>
      </c>
      <c r="E36" s="196" t="s">
        <v>668</v>
      </c>
      <c r="F36" s="183" t="s">
        <v>609</v>
      </c>
      <c r="G36" s="197">
        <v>50</v>
      </c>
      <c r="H36" s="197" t="s">
        <v>610</v>
      </c>
      <c r="I36" s="196" t="s">
        <v>611</v>
      </c>
      <c r="J36" s="196" t="s">
        <v>668</v>
      </c>
    </row>
    <row r="37" spans="1:10" ht="72" customHeight="1" hidden="1">
      <c r="A37" s="198"/>
      <c r="B37" s="199"/>
      <c r="C37" s="196" t="s">
        <v>612</v>
      </c>
      <c r="D37" s="196" t="s">
        <v>664</v>
      </c>
      <c r="E37" s="196" t="s">
        <v>665</v>
      </c>
      <c r="F37" s="183" t="s">
        <v>609</v>
      </c>
      <c r="G37" s="196" t="s">
        <v>257</v>
      </c>
      <c r="H37" s="197" t="s">
        <v>669</v>
      </c>
      <c r="I37" s="196" t="s">
        <v>611</v>
      </c>
      <c r="J37" s="196" t="s">
        <v>665</v>
      </c>
    </row>
    <row r="38" spans="1:10" ht="14.25" customHeight="1" hidden="1">
      <c r="A38" s="198"/>
      <c r="B38" s="199"/>
      <c r="C38" s="196" t="s">
        <v>619</v>
      </c>
      <c r="D38" s="196" t="s">
        <v>617</v>
      </c>
      <c r="E38" s="196" t="s">
        <v>637</v>
      </c>
      <c r="F38" s="183" t="s">
        <v>609</v>
      </c>
      <c r="G38" s="196" t="s">
        <v>666</v>
      </c>
      <c r="H38" s="197" t="s">
        <v>615</v>
      </c>
      <c r="I38" s="196" t="s">
        <v>616</v>
      </c>
      <c r="J38" s="196" t="s">
        <v>637</v>
      </c>
    </row>
    <row r="39" spans="1:10" ht="33" customHeight="1">
      <c r="A39" s="198"/>
      <c r="B39" s="199"/>
      <c r="C39" s="200" t="s">
        <v>612</v>
      </c>
      <c r="D39" s="200" t="s">
        <v>613</v>
      </c>
      <c r="E39" s="196" t="s">
        <v>670</v>
      </c>
      <c r="F39" s="183" t="s">
        <v>654</v>
      </c>
      <c r="G39" s="201">
        <v>100</v>
      </c>
      <c r="H39" s="202" t="s">
        <v>615</v>
      </c>
      <c r="I39" s="202" t="s">
        <v>616</v>
      </c>
      <c r="J39" s="196" t="s">
        <v>670</v>
      </c>
    </row>
    <row r="40" spans="1:10" ht="33" customHeight="1">
      <c r="A40" s="203"/>
      <c r="B40" s="204"/>
      <c r="C40" s="200" t="s">
        <v>619</v>
      </c>
      <c r="D40" s="200" t="s">
        <v>617</v>
      </c>
      <c r="E40" s="200" t="s">
        <v>671</v>
      </c>
      <c r="F40" s="183" t="s">
        <v>654</v>
      </c>
      <c r="G40" s="201">
        <v>100</v>
      </c>
      <c r="H40" s="202" t="s">
        <v>615</v>
      </c>
      <c r="I40" s="202" t="s">
        <v>616</v>
      </c>
      <c r="J40" s="200" t="s">
        <v>671</v>
      </c>
    </row>
    <row r="41" ht="14.25">
      <c r="F41" s="205"/>
    </row>
  </sheetData>
  <sheetProtection/>
  <mergeCells count="20">
    <mergeCell ref="A2:J2"/>
    <mergeCell ref="A3:H3"/>
    <mergeCell ref="A8:A10"/>
    <mergeCell ref="A12:A14"/>
    <mergeCell ref="A16:A18"/>
    <mergeCell ref="A20:A22"/>
    <mergeCell ref="A23:A25"/>
    <mergeCell ref="A27:A29"/>
    <mergeCell ref="A30:A32"/>
    <mergeCell ref="A33:A35"/>
    <mergeCell ref="A36:A40"/>
    <mergeCell ref="B8:B10"/>
    <mergeCell ref="B12:B14"/>
    <mergeCell ref="B16:B18"/>
    <mergeCell ref="B20:B22"/>
    <mergeCell ref="B23:B25"/>
    <mergeCell ref="B27:B29"/>
    <mergeCell ref="B30:B32"/>
    <mergeCell ref="B33:B35"/>
    <mergeCell ref="B36:B40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2023-02-15T05:36:04Z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5D12323055B2495CA5F5F9B5AB02981D</vt:lpwstr>
  </property>
</Properties>
</file>