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845" tabRatio="769" firstSheet="9" activeTab="10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03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项目支出绩效目标表（本次下达）" sheetId="35" r:id="rId11"/>
    <sheet name="表十 项目支出绩效目标表（另文下达）" sheetId="55" r:id="rId12"/>
    <sheet name="表十一 政府性基金预算支出预算表" sheetId="38" r:id="rId13"/>
    <sheet name="表十二 部门政府采购预算表" sheetId="39" r:id="rId14"/>
    <sheet name="表十三 部门政府购买服务预算表" sheetId="43" r:id="rId15"/>
    <sheet name="表十四 州对下转移支付预算表" sheetId="41" r:id="rId16"/>
    <sheet name="表十五 州对下转移支付绩效目标表" sheetId="42" r:id="rId17"/>
    <sheet name="表十六 新增资产配置表" sheetId="44" r:id="rId18"/>
    <sheet name="表十七 上级补助项目支出预算表" sheetId="52" r:id="rId19"/>
    <sheet name="表十八 部门项目中期规划预算表" sheetId="53" r:id="rId20"/>
  </sheets>
  <definedNames>
    <definedName name="_xlnm._FilterDatabase" localSheetId="5" hidden="1">'表四 财政拨款收支预算总表'!$A$7:$D$32</definedName>
    <definedName name="_xlnm.Print_Area" localSheetId="9">'表八 部门项目支出预算表（其他运转类、特定目标类项目）'!$A$1:$AA$24</definedName>
    <definedName name="_xlnm.Print_Area" localSheetId="3">'表二 部门收入预算表'!$A$1:$T$11</definedName>
    <definedName name="_xlnm.Print_Area" localSheetId="10">'表九 项目支出绩效目标表（本次下达）'!$A$1:$K$29</definedName>
    <definedName name="_xlnm.Print_Area" localSheetId="8">'表七 部门基本支出预算表（人员类、运转类公用经费项目）'!$A$1:$AD$28</definedName>
    <definedName name="_xlnm.Print_Area" localSheetId="4">'表三 部门支出预算表'!$A$1:$W$30</definedName>
    <definedName name="_xlnm.Print_Area" localSheetId="11">'表十 项目支出绩效目标表（另文下达）'!$A$1:$K$9</definedName>
    <definedName name="_xlnm.Print_Area" localSheetId="19">'表十八 部门项目中期规划预算表'!$A$1:$G$12</definedName>
    <definedName name="_xlnm.Print_Area" localSheetId="13">'表十二 部门政府采购预算表'!$A$1:$X$10</definedName>
    <definedName name="_xlnm.Print_Area" localSheetId="17">'表十六 新增资产配置表'!$A$1:$H$9</definedName>
    <definedName name="_xlnm.Print_Area" localSheetId="14">'表十三 部门政府购买服务预算表'!$A$1:$X$13</definedName>
    <definedName name="_xlnm.Print_Area" localSheetId="15">'表十四 州对下转移支付预算表'!$A$1:$S$10</definedName>
    <definedName name="_xlnm.Print_Area" localSheetId="16">'表十五 州对下转移支付绩效目标表'!$A$1:$K$7</definedName>
    <definedName name="_xlnm.Print_Area" localSheetId="12">'表十一 政府性基金预算支出预算表'!$A$1:$J$11</definedName>
    <definedName name="_xlnm.Print_Area" localSheetId="5">'表四 财政拨款收支预算总表'!$A$1:$D$35</definedName>
    <definedName name="_xlnm.Print_Area" localSheetId="6">'表五 一般公共预算支出预算表（按功能科目分类）'!$A$1:$M$30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目录!$A$1:$A$20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项目支出绩效目标表（本次下达）'!$1:$5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1">'表十 项目支出绩效目标表（另文下达）'!$1:$5</definedName>
    <definedName name="_xlnm.Print_Titles" localSheetId="13">'表十二 部门政府采购预算表'!$1:$7</definedName>
    <definedName name="_xlnm.Print_Titles" localSheetId="17">'表十六 新增资产配置表'!$1:$6</definedName>
    <definedName name="_xlnm.Print_Titles" localSheetId="14">'表十三 部门政府购买服务预算表'!$1:$7</definedName>
    <definedName name="_xlnm.Print_Titles" localSheetId="15">'表十四 州对下转移支付预算表'!$1:$6</definedName>
    <definedName name="_xlnm.Print_Titles" localSheetId="16">'表十五 州对下转移支付绩效目标表'!$1:$5</definedName>
    <definedName name="_xlnm.Print_Titles" localSheetId="12">'表十一 政府性基金预算支出预算表'!$1:$6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<sst xmlns="http://schemas.openxmlformats.org/spreadsheetml/2006/main" count="1229" uniqueCount="470">
  <si>
    <t>大理市下关第四中学正阳校区</t>
  </si>
  <si>
    <t>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</si>
  <si>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</si>
  <si>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</si>
  <si>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</si>
  <si>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</si>
  <si>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</si>
  <si>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</si>
  <si>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</si>
  <si>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</si>
  <si>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</si>
  <si>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</si>
  <si>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</si>
  <si>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</si>
  <si>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</si>
  <si>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</si>
  <si>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州对下转移支付预算表</t>
  </si>
  <si>
    <t>表十五    州对下转移支付绩效目标表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</si>
  <si>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</si>
  <si>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</si>
  <si>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</si>
  <si>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</si>
  <si>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</si>
  <si>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</si>
  <si>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</si>
  <si>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</si>
  <si>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</si>
  <si>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</si>
  <si>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</si>
  <si>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</si>
  <si>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</si>
  <si>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</si>
  <si>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</si>
  <si>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</si>
  <si>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</si>
  <si>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</si>
  <si>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</si>
  <si>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</si>
  <si>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</si>
  <si>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</si>
  <si>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</si>
  <si>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</si>
  <si>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</si>
  <si>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</si>
  <si>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</si>
  <si>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</si>
  <si>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</si>
  <si>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</si>
  <si>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</si>
  <si>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</si>
  <si>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</si>
  <si>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</si>
  <si>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</si>
  <si>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</si>
  <si>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</si>
  <si>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</si>
  <si>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</si>
  <si>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</si>
  <si>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</si>
  <si>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二十三、转移性支出</t>
  </si>
  <si>
    <t>二十四、国有资本经营预算支出</t>
  </si>
  <si>
    <t>二十五、其他支出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</si>
  <si>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</si>
  <si>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</si>
  <si>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</si>
  <si>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</si>
  <si>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</si>
  <si>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</si>
  <si>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</si>
  <si>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</si>
  <si>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</si>
  <si>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</si>
  <si>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</si>
  <si>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</si>
  <si>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</si>
  <si>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</si>
  <si>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</si>
  <si>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</si>
  <si>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</si>
  <si>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</si>
  <si>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</si>
  <si>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</si>
  <si>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</si>
  <si>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</si>
  <si>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</si>
  <si>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</si>
  <si>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</si>
  <si>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</si>
  <si>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</si>
  <si>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</si>
  <si>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</si>
  <si>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</si>
  <si>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</si>
  <si>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105013</t>
  </si>
  <si>
    <t/>
  </si>
  <si>
    <t>合     计</t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</si>
  <si>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</si>
  <si>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</si>
  <si>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</si>
  <si>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</si>
  <si>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</si>
  <si>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</si>
  <si>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</si>
  <si>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</si>
  <si>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</si>
  <si>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</si>
  <si>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</si>
  <si>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</si>
  <si>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</si>
  <si>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</si>
  <si>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</si>
  <si>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</si>
  <si>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</si>
  <si>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</si>
  <si>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205</t>
  </si>
  <si>
    <t>教育支出</t>
  </si>
  <si>
    <t xml:space="preserve">  20502</t>
  </si>
  <si>
    <t>普通教育</t>
  </si>
  <si>
    <t xml:space="preserve">    2050203</t>
  </si>
  <si>
    <t>初中教育</t>
  </si>
  <si>
    <t xml:space="preserve">    2050299</t>
  </si>
  <si>
    <t>其他普通教育支出</t>
  </si>
  <si>
    <t xml:space="preserve">  20507</t>
  </si>
  <si>
    <t>特殊教育</t>
  </si>
  <si>
    <t xml:space="preserve">    2050701</t>
  </si>
  <si>
    <t>特殊学校教育</t>
  </si>
  <si>
    <t xml:space="preserve">  20599</t>
  </si>
  <si>
    <t>其他教育支出</t>
  </si>
  <si>
    <t xml:space="preserve">    2059999</t>
  </si>
  <si>
    <t>208</t>
  </si>
  <si>
    <t>社会保障和就业支出</t>
  </si>
  <si>
    <t xml:space="preserve">  20805</t>
  </si>
  <si>
    <t>行政事业单位养老支出</t>
  </si>
  <si>
    <t xml:space="preserve">    2080502</t>
  </si>
  <si>
    <t>事业单位离退休</t>
  </si>
  <si>
    <t xml:space="preserve">    2080505</t>
  </si>
  <si>
    <t>机关事业单位基本养老保险缴费支出</t>
  </si>
  <si>
    <t xml:space="preserve">  20808</t>
  </si>
  <si>
    <t>抚恤</t>
  </si>
  <si>
    <t xml:space="preserve">    2080801</t>
  </si>
  <si>
    <t>死亡抚恤</t>
  </si>
  <si>
    <t>210</t>
  </si>
  <si>
    <t>卫生健康支出</t>
  </si>
  <si>
    <t xml:space="preserve">  21011</t>
  </si>
  <si>
    <t>行政事业单位医疗</t>
  </si>
  <si>
    <t xml:space="preserve">    2101102</t>
  </si>
  <si>
    <t>事业单位医疗</t>
  </si>
  <si>
    <t xml:space="preserve">    2101103</t>
  </si>
  <si>
    <t>公务员医疗补助</t>
  </si>
  <si>
    <t xml:space="preserve">    2101199</t>
  </si>
  <si>
    <t>其他行政事业单位医疗支出</t>
  </si>
  <si>
    <t>221</t>
  </si>
  <si>
    <t>住房保障支出</t>
  </si>
  <si>
    <t xml:space="preserve">  22102</t>
  </si>
  <si>
    <t>住房改革支出</t>
  </si>
  <si>
    <t xml:space="preserve">    2210201</t>
  </si>
  <si>
    <t>住房公积金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</si>
  <si>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</si>
  <si>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</si>
  <si>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</si>
  <si>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</si>
  <si>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</si>
  <si>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</si>
  <si>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</si>
  <si>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</si>
  <si>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</si>
  <si>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</si>
  <si>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</si>
  <si>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</si>
  <si>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</si>
  <si>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</si>
  <si>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</si>
  <si>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</si>
  <si>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</si>
  <si>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</si>
  <si>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</si>
  <si>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</si>
  <si>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</si>
  <si>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</si>
  <si>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</si>
  <si>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</si>
  <si>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</si>
  <si>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</si>
  <si>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</si>
  <si>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</si>
  <si>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</si>
  <si>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（二十三）转移性支出</t>
  </si>
  <si>
    <t>（二十四）国有资本经营预算支出</t>
  </si>
  <si>
    <t>（二十五）其他支出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</si>
  <si>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</si>
  <si>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</si>
  <si>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</si>
  <si>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</si>
  <si>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</si>
  <si>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</si>
  <si>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</si>
  <si>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</si>
  <si>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</si>
  <si>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</si>
  <si>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</si>
  <si>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</si>
  <si>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</si>
  <si>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</si>
  <si>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</si>
  <si>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</si>
  <si>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</si>
  <si>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</si>
  <si>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</si>
  <si>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</si>
  <si>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20502</t>
  </si>
  <si>
    <t>2050203</t>
  </si>
  <si>
    <t>2050299</t>
  </si>
  <si>
    <t>20507</t>
  </si>
  <si>
    <t>2050701</t>
  </si>
  <si>
    <t>20599</t>
  </si>
  <si>
    <t>2059999</t>
  </si>
  <si>
    <t>20805</t>
  </si>
  <si>
    <t>2080502</t>
  </si>
  <si>
    <t>2080505</t>
  </si>
  <si>
    <t>20808</t>
  </si>
  <si>
    <t>2080801</t>
  </si>
  <si>
    <t>21011</t>
  </si>
  <si>
    <t>2101102</t>
  </si>
  <si>
    <t>2101103</t>
  </si>
  <si>
    <t>2101199</t>
  </si>
  <si>
    <t>22102</t>
  </si>
  <si>
    <t>2210201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</si>
  <si>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</si>
  <si>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</si>
  <si>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</si>
  <si>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</si>
  <si>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</si>
  <si>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</si>
  <si>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</si>
  <si>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</si>
  <si>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</si>
  <si>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</si>
  <si>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</si>
  <si>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</si>
  <si>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</si>
  <si>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</si>
  <si>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</si>
  <si>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</si>
  <si>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</si>
  <si>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</si>
  <si>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</si>
  <si>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</si>
  <si>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</si>
  <si>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</si>
  <si>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</si>
  <si>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</si>
  <si>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</si>
  <si>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</si>
  <si>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</si>
  <si>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</si>
  <si>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</si>
  <si>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</si>
  <si>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</si>
  <si>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</si>
  <si>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</si>
  <si>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</si>
  <si>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</si>
  <si>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</si>
  <si>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</si>
  <si>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</si>
  <si>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</si>
  <si>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</si>
  <si>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</si>
  <si>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</si>
  <si>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</si>
  <si>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</si>
  <si>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532901210000000021789</t>
  </si>
  <si>
    <t>30113</t>
  </si>
  <si>
    <t>532901210000000021790</t>
  </si>
  <si>
    <t>对个人和家庭的补助</t>
  </si>
  <si>
    <t>30305</t>
  </si>
  <si>
    <t>生活补助</t>
  </si>
  <si>
    <t>532901210000000021795</t>
  </si>
  <si>
    <t>工会经费</t>
  </si>
  <si>
    <t>30228</t>
  </si>
  <si>
    <t>532901231100001253966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</si>
  <si>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</si>
  <si>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</si>
  <si>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</si>
  <si>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</si>
  <si>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</si>
  <si>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</si>
  <si>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</si>
  <si>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</si>
  <si>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</si>
  <si>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532901231100001253967</t>
  </si>
  <si>
    <t>助学金</t>
  </si>
  <si>
    <t>30201</t>
  </si>
  <si>
    <t>办公费</t>
  </si>
  <si>
    <t>532901231100001253980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</si>
  <si>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</si>
  <si>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</si>
  <si>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</si>
  <si>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</si>
  <si>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</si>
  <si>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</si>
  <si>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</si>
  <si>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</si>
  <si>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</si>
  <si>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532901231100001253981</t>
  </si>
  <si>
    <t>退休人员公用经费</t>
  </si>
  <si>
    <t>30299</t>
  </si>
  <si>
    <t>其他商品和服务支出</t>
  </si>
  <si>
    <t>532901241100002156342</t>
  </si>
  <si>
    <t>其他人员支出</t>
  </si>
  <si>
    <t>30199</t>
  </si>
  <si>
    <t>其他工资福利支出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</si>
  <si>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</si>
  <si>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</si>
  <si>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</si>
  <si>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</si>
  <si>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</si>
  <si>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</si>
  <si>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</si>
  <si>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</si>
  <si>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</si>
  <si>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312 民生类</t>
  </si>
  <si>
    <t>532901241100002137317</t>
  </si>
  <si>
    <t>农村义务教育学生营养改善计划补助资金</t>
  </si>
  <si>
    <t>30308</t>
  </si>
  <si>
    <t>532901241100002138218</t>
  </si>
  <si>
    <t>义务教育家庭经济困难学生生活补助资金</t>
  </si>
  <si>
    <t>532901241100002138271</t>
  </si>
  <si>
    <t>“解五难”生活补助资金</t>
  </si>
  <si>
    <t>532901241100002138303</t>
  </si>
  <si>
    <t>城乡义务教育生均公用经费补助资金</t>
  </si>
  <si>
    <t>532901241100003266181</t>
  </si>
  <si>
    <t>2024年省管校用和组团式帮扶教师补助资金</t>
  </si>
  <si>
    <t>532901241100003266186</t>
  </si>
  <si>
    <t>2024年人才发展教育人才专项资金</t>
  </si>
  <si>
    <t>30216</t>
  </si>
  <si>
    <t>培训费</t>
  </si>
  <si>
    <t>532901241100003287086</t>
  </si>
  <si>
    <t>2024年义务教育课后服务省对下补助资金</t>
  </si>
  <si>
    <t>532901251100003594547</t>
  </si>
  <si>
    <t>特殊教育公用经费补助资金</t>
  </si>
  <si>
    <t>532901251100004162105</t>
  </si>
  <si>
    <t>义务教育阶段课后服务费资金</t>
  </si>
  <si>
    <t>30226</t>
  </si>
  <si>
    <t>劳务费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</si>
  <si>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</si>
  <si>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</si>
  <si>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</si>
  <si>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</si>
  <si>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</si>
  <si>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</si>
  <si>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</si>
  <si>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</si>
  <si>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</si>
  <si>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</si>
  <si>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义务教育阶段随班就读残疾学生生均公用经费，保障学校日常运转。</t>
  </si>
  <si>
    <t>产出指标</t>
  </si>
  <si>
    <t>数量指标</t>
  </si>
  <si>
    <t>开设课程门数</t>
  </si>
  <si>
    <t>&gt;=</t>
  </si>
  <si>
    <t>门</t>
  </si>
  <si>
    <t>定量指标</t>
  </si>
  <si>
    <t>反映预算部门（单位）组织开展各类培训开设课程的数量。</t>
  </si>
  <si>
    <t>质量指标</t>
  </si>
  <si>
    <t>培训人员合格率</t>
  </si>
  <si>
    <t>90</t>
  </si>
  <si>
    <t>%</t>
  </si>
  <si>
    <t>反映预算部门（单位）组织开展各类培训的质量。
培训人员合格率=（合格的学员数量/培训总学员数量）*100%。</t>
  </si>
  <si>
    <t>效益指标</t>
  </si>
  <si>
    <t>经济效益</t>
  </si>
  <si>
    <t>设备采购经济性</t>
  </si>
  <si>
    <t>1.00</t>
  </si>
  <si>
    <t>个</t>
  </si>
  <si>
    <t>反映设备采购成本低于计划数所获得的经济效益。</t>
  </si>
  <si>
    <t>满意度指标</t>
  </si>
  <si>
    <t>服务对象满意度</t>
  </si>
  <si>
    <t>参训人员满意度</t>
  </si>
  <si>
    <t>85</t>
  </si>
  <si>
    <t>反映参训人员对培训内容、讲师授课、课程设置和培训效果等的满意度。
参训人员满意度=（对培训整体满意的参训人数/参训总人数）*100%</t>
  </si>
  <si>
    <t>建设和深入巩固提升“义务教育”均衡发展工作成果。加强对城乡义务教育阶段公用经费使用的监督与管理，落实好扶贫资金监管主体责任，全面实施扶贫项目资金绩效管理，确保按规定用途使用。在资金下达后能够有效保障学校正常运转。</t>
  </si>
  <si>
    <t>培训参加人次</t>
  </si>
  <si>
    <t>人次</t>
  </si>
  <si>
    <t>反映预算部门（单位）组织开展各类培训的人次。</t>
  </si>
  <si>
    <t>100</t>
  </si>
  <si>
    <t>培训出勤率</t>
  </si>
  <si>
    <t>98</t>
  </si>
  <si>
    <t>反映预算部门（单位）组织开展各类培训中参训人员的出勤情况。
培训出勤率=（实际出勤学员数量/参加培训学员数量）*100%。</t>
  </si>
  <si>
    <t>社会效益</t>
  </si>
  <si>
    <t>物业服务需求保障程度</t>
  </si>
  <si>
    <t>=</t>
  </si>
  <si>
    <t>95</t>
  </si>
  <si>
    <t>反映绿化、安保、安防、保洁等服务满足委托单位的程度。（实际运用时根据项目对物业的需求，主要通过整体评价的方式进行评价。）</t>
  </si>
  <si>
    <t>2025年学生课后服务费资金</t>
  </si>
  <si>
    <t>学生人数</t>
  </si>
  <si>
    <t>1302</t>
  </si>
  <si>
    <t>人</t>
  </si>
  <si>
    <t>取得经济效益</t>
  </si>
  <si>
    <t>定性指标</t>
  </si>
  <si>
    <t>达到经济效益</t>
  </si>
  <si>
    <t>取得社会经满意程度</t>
  </si>
  <si>
    <t>社会满意程度</t>
  </si>
  <si>
    <t>大力弘扬脱贫攻坚工作精神，巩固全面脱贫工作成果，落实精准资助育人工作理念，及时为“五类特殊困难”学生提供高质量的资助帮扶，让家庭经济困难学生更加充实，更有保障。</t>
  </si>
  <si>
    <t>获补对象数</t>
  </si>
  <si>
    <t>人(人次、家)</t>
  </si>
  <si>
    <t>反映获补助人员、企业的数量情况，也适用补贴、资助等形式的补助。</t>
  </si>
  <si>
    <t>补助事项公示度</t>
  </si>
  <si>
    <t>反映补助事项在特定办事大厅、官网、媒体或其他渠道按规定进行公示的情况。
补助事项公示度=按规定公布事项/按规定应公布事项*100%</t>
  </si>
  <si>
    <t>时效指标</t>
  </si>
  <si>
    <t>发放及时率</t>
  </si>
  <si>
    <t>反映发放单位及时发放补助资金的情况。
发放及时率=在时限内发放资金/应发放资金*100%</t>
  </si>
  <si>
    <t>政策知晓率</t>
  </si>
  <si>
    <t>反映补助政策的宣传效果情况。
政策知晓率=调查中补助政策知晓人数/调查总人数*100%</t>
  </si>
  <si>
    <t>生活状况改善</t>
  </si>
  <si>
    <t>反映补助促进受助对象生活状况改善的情况。</t>
  </si>
  <si>
    <t>受益对象满意度</t>
  </si>
  <si>
    <t>反映获补助受益对象的满意程度。</t>
  </si>
  <si>
    <t>贯彻落实巩固脱贫攻坚成果。切实做好家庭经济困难学生认定和生活补助发放工作，确保符合条件的家庭经济困难学生应助尽助。</t>
  </si>
  <si>
    <t>空贯彻落实巩固脱贫攻坚成果。切实做好家庭经济困难学生认定和生活补助发放工作，确保符合条件的家庭经济困难学生应助尽助。</t>
  </si>
  <si>
    <t>经营状况改善</t>
  </si>
  <si>
    <t>反映补助促进受助企业经营状况改善的情况。</t>
  </si>
  <si>
    <t>无</t>
  </si>
  <si>
    <t>说明：本单位无此公开事项。</t>
  </si>
  <si>
    <t>8=9+10</t>
  </si>
  <si>
    <t>9</t>
  </si>
  <si>
    <t>合  计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</si>
  <si>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</si>
  <si>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</si>
  <si>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</si>
  <si>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</si>
  <si>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</si>
  <si>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</si>
  <si>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</si>
  <si>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</si>
  <si>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学校保安、保洁采购服务</t>
  </si>
  <si>
    <t>C21040001 物业管理服务</t>
  </si>
  <si>
    <t>月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</si>
  <si>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</si>
  <si>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</si>
  <si>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</si>
  <si>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</si>
  <si>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</si>
  <si>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</si>
  <si>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</si>
  <si>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大理市</t>
  </si>
  <si>
    <t>漾濞县</t>
  </si>
  <si>
    <t>祥云县</t>
  </si>
  <si>
    <t>宾川县</t>
  </si>
  <si>
    <t>弥渡县</t>
  </si>
  <si>
    <t>南涧县</t>
  </si>
  <si>
    <t>巍山县</t>
  </si>
  <si>
    <t>永平县</t>
  </si>
  <si>
    <t>云龙县</t>
  </si>
  <si>
    <t>洱源县</t>
  </si>
  <si>
    <t>剑川县</t>
  </si>
  <si>
    <t>鹤庆县</t>
  </si>
  <si>
    <t>3=4+5+6</t>
  </si>
  <si>
    <t>7=8+…+18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</si>
  <si>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</si>
  <si>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</si>
  <si>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</si>
  <si>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</si>
  <si>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</si>
  <si>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</si>
  <si>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</si>
  <si>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上级补助</t>
  </si>
  <si>
    <t>项目级次</t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</si>
  <si>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</si>
  <si>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</si>
  <si>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年</t>
    </r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</si>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</sst>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#,##0.00_ "/>
  </numFmts>
  <fonts count="73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20"/>
      <color rgb="FF000000"/>
      <name val="方正小标宋_GBK"/>
      <charset val="134"/>
    </font>
    <font>
      <sz val="11"/>
      <name val="宋体"/>
      <charset val="134"/>
      <scheme val="minor"/>
    </font>
    <font>
      <sz val="9"/>
      <color rgb="FF000000"/>
      <name val="Times New Roman"/>
      <charset val="134"/>
    </font>
    <font>
      <b/>
      <sz val="9"/>
      <color rgb="FF000000"/>
      <name val="宋体"/>
      <charset val="134"/>
    </font>
    <font>
      <b/>
      <sz val="9"/>
      <color rgb="FF000000"/>
      <name val="Times New Roman"/>
      <charset val="134"/>
    </font>
    <font>
      <b/>
      <sz val="9"/>
      <name val="Times New Roman"/>
      <charset val="134"/>
    </font>
    <font>
      <sz val="30"/>
      <name val="宋体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sz val="34"/>
      <name val="宋体"/>
      <charset val="134"/>
    </font>
    <font>
      <sz val="8"/>
      <color rgb="FF000000"/>
      <name val="宋体"/>
      <charset val="134"/>
    </font>
    <font>
      <sz val="9"/>
      <color rgb="FF000000"/>
      <name val="宋体"/>
      <charset val="134"/>
      <scheme val="minor"/>
    </font>
    <font>
      <b/>
      <sz val="9"/>
      <color rgb="FF000000"/>
      <name val="SimSun"/>
      <charset val="134"/>
    </font>
    <font>
      <b/>
      <u/>
      <sz val="12"/>
      <color theme="10"/>
      <name val="方正仿宋_GBK"/>
      <charset val="134"/>
    </font>
    <font>
      <sz val="10"/>
      <color rgb="FFFFFFFF"/>
      <name val="宋体"/>
      <charset val="134"/>
    </font>
    <font>
      <sz val="24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8"/>
      <name val="宋体"/>
      <charset val="134"/>
    </font>
    <font>
      <sz val="12"/>
      <name val="Arial"/>
      <charset val="134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u/>
      <sz val="10"/>
      <color theme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9" fillId="4" borderId="18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5" borderId="21" applyNumberFormat="0" applyAlignment="0" applyProtection="0">
      <alignment vertical="center"/>
    </xf>
    <xf numFmtId="0" fontId="62" fillId="6" borderId="22" applyNumberFormat="0" applyAlignment="0" applyProtection="0">
      <alignment vertical="center"/>
    </xf>
    <xf numFmtId="0" fontId="63" fillId="6" borderId="21" applyNumberFormat="0" applyAlignment="0" applyProtection="0">
      <alignment vertical="center"/>
    </xf>
    <xf numFmtId="0" fontId="64" fillId="7" borderId="23" applyNumberFormat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41" fillId="0" borderId="0"/>
    <xf numFmtId="0" fontId="19" fillId="0" borderId="0"/>
    <xf numFmtId="0" fontId="41" fillId="0" borderId="0">
      <alignment vertical="center"/>
    </xf>
    <xf numFmtId="0" fontId="11" fillId="0" borderId="0">
      <alignment vertical="top"/>
      <protection locked="0"/>
    </xf>
    <xf numFmtId="0" fontId="41" fillId="0" borderId="0">
      <alignment vertical="center"/>
    </xf>
    <xf numFmtId="0" fontId="72" fillId="0" borderId="0">
      <alignment vertical="top"/>
      <protection locked="0"/>
    </xf>
    <xf numFmtId="0" fontId="41" fillId="0" borderId="0"/>
    <xf numFmtId="0" fontId="11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  <xf numFmtId="49" fontId="11" fillId="0" borderId="2">
      <alignment horizontal="left" vertical="center" wrapText="1"/>
    </xf>
  </cellStyleXfs>
  <cellXfs count="250">
    <xf numFmtId="0" fontId="0" fillId="0" borderId="0" xfId="0"/>
    <xf numFmtId="0" fontId="1" fillId="0" borderId="0" xfId="61" applyFill="1" applyAlignment="1" applyProtection="1">
      <alignment vertical="center"/>
      <protection locked="0"/>
    </xf>
    <xf numFmtId="0" fontId="1" fillId="0" borderId="0" xfId="54" applyFont="1" applyFill="1" applyBorder="1" applyAlignment="1" applyProtection="1"/>
    <xf numFmtId="49" fontId="2" fillId="0" borderId="0" xfId="54" applyNumberFormat="1" applyFont="1" applyFill="1" applyBorder="1" applyAlignment="1" applyProtection="1"/>
    <xf numFmtId="0" fontId="2" fillId="0" borderId="0" xfId="54" applyFont="1" applyFill="1" applyBorder="1" applyAlignment="1" applyProtection="1"/>
    <xf numFmtId="0" fontId="2" fillId="0" borderId="0" xfId="54" applyFont="1" applyFill="1" applyBorder="1" applyAlignment="1" applyProtection="1">
      <alignment horizontal="right" vertical="center"/>
      <protection locked="0"/>
    </xf>
    <xf numFmtId="0" fontId="3" fillId="0" borderId="0" xfId="54" applyFont="1" applyFill="1" applyBorder="1" applyAlignment="1" applyProtection="1">
      <alignment horizontal="center" vertical="center"/>
    </xf>
    <xf numFmtId="0" fontId="4" fillId="0" borderId="0" xfId="54" applyFont="1" applyFill="1" applyBorder="1" applyAlignment="1" applyProtection="1">
      <alignment vertical="center"/>
      <protection locked="0"/>
    </xf>
    <xf numFmtId="0" fontId="4" fillId="0" borderId="0" xfId="54" applyFont="1" applyFill="1" applyBorder="1" applyAlignment="1" applyProtection="1">
      <alignment vertical="center"/>
    </xf>
    <xf numFmtId="0" fontId="4" fillId="0" borderId="0" xfId="54" applyFont="1" applyFill="1" applyBorder="1" applyAlignment="1" applyProtection="1"/>
    <xf numFmtId="0" fontId="4" fillId="0" borderId="0" xfId="54" applyFont="1" applyFill="1" applyBorder="1" applyAlignment="1" applyProtection="1">
      <alignment horizontal="center" vertical="center"/>
      <protection locked="0"/>
    </xf>
    <xf numFmtId="0" fontId="4" fillId="0" borderId="1" xfId="54" applyFont="1" applyFill="1" applyBorder="1" applyAlignment="1" applyProtection="1">
      <alignment horizontal="center" vertical="center" wrapText="1"/>
      <protection locked="0"/>
    </xf>
    <xf numFmtId="0" fontId="4" fillId="0" borderId="1" xfId="54" applyFont="1" applyFill="1" applyBorder="1" applyAlignment="1" applyProtection="1">
      <alignment horizontal="center" vertical="center" wrapText="1"/>
    </xf>
    <xf numFmtId="0" fontId="4" fillId="0" borderId="1" xfId="54" applyFont="1" applyFill="1" applyBorder="1" applyAlignment="1" applyProtection="1">
      <alignment horizontal="center" vertical="center"/>
    </xf>
    <xf numFmtId="0" fontId="2" fillId="0" borderId="1" xfId="54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49" fontId="6" fillId="0" borderId="2" xfId="62" applyNumberFormat="1" applyFont="1" applyBorder="1">
      <alignment horizontal="left" vertical="center" wrapText="1"/>
    </xf>
    <xf numFmtId="176" fontId="7" fillId="0" borderId="2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right" vertical="center"/>
    </xf>
    <xf numFmtId="49" fontId="9" fillId="0" borderId="2" xfId="62" applyNumberFormat="1" applyFont="1" applyBorder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1" xfId="54" applyFont="1" applyFill="1" applyBorder="1" applyAlignment="1" applyProtection="1">
      <alignment horizontal="center" vertical="center"/>
    </xf>
    <xf numFmtId="0" fontId="10" fillId="0" borderId="1" xfId="54" applyFont="1" applyFill="1" applyBorder="1" applyAlignment="1" applyProtection="1">
      <alignment horizontal="center" vertical="center" wrapText="1"/>
    </xf>
    <xf numFmtId="0" fontId="11" fillId="0" borderId="1" xfId="54" applyFont="1" applyFill="1" applyBorder="1" applyAlignment="1" applyProtection="1">
      <alignment vertical="center" wrapText="1"/>
      <protection locked="0"/>
    </xf>
    <xf numFmtId="0" fontId="10" fillId="0" borderId="1" xfId="54" applyFont="1" applyFill="1" applyBorder="1" applyAlignment="1" applyProtection="1">
      <alignment vertical="center" wrapText="1"/>
    </xf>
    <xf numFmtId="0" fontId="12" fillId="0" borderId="1" xfId="54" applyFont="1" applyFill="1" applyBorder="1" applyAlignment="1" applyProtection="1">
      <alignment horizontal="right" vertical="center" wrapText="1"/>
    </xf>
    <xf numFmtId="0" fontId="12" fillId="0" borderId="1" xfId="54" applyFont="1" applyFill="1" applyBorder="1" applyAlignment="1" applyProtection="1">
      <alignment horizontal="right" vertical="center" wrapText="1"/>
      <protection locked="0"/>
    </xf>
    <xf numFmtId="0" fontId="13" fillId="0" borderId="1" xfId="54" applyFont="1" applyFill="1" applyBorder="1" applyAlignment="1" applyProtection="1">
      <alignment horizontal="center" vertical="center" wrapText="1"/>
      <protection locked="0"/>
    </xf>
    <xf numFmtId="0" fontId="14" fillId="0" borderId="1" xfId="54" applyFont="1" applyFill="1" applyBorder="1" applyAlignment="1" applyProtection="1">
      <alignment horizontal="left" vertical="center"/>
    </xf>
    <xf numFmtId="0" fontId="1" fillId="0" borderId="0" xfId="56" applyFont="1" applyFill="1" applyBorder="1" applyAlignment="1" applyProtection="1">
      <alignment vertical="center"/>
      <protection locked="0"/>
    </xf>
    <xf numFmtId="0" fontId="1" fillId="0" borderId="0" xfId="56" applyFont="1" applyFill="1" applyBorder="1" applyAlignment="1" applyProtection="1">
      <protection locked="0"/>
    </xf>
    <xf numFmtId="0" fontId="2" fillId="0" borderId="1" xfId="54" applyFont="1" applyFill="1" applyBorder="1" applyAlignment="1" applyProtection="1">
      <alignment horizontal="center" vertical="center"/>
      <protection locked="0"/>
    </xf>
    <xf numFmtId="0" fontId="1" fillId="0" borderId="0" xfId="61" applyFill="1" applyAlignment="1" applyProtection="1">
      <alignment vertical="center"/>
    </xf>
    <xf numFmtId="0" fontId="15" fillId="0" borderId="0" xfId="61" applyNumberFormat="1" applyFont="1" applyFill="1" applyBorder="1" applyAlignment="1" applyProtection="1">
      <alignment horizontal="right" vertical="center"/>
    </xf>
    <xf numFmtId="0" fontId="16" fillId="0" borderId="0" xfId="61" applyNumberFormat="1" applyFont="1" applyFill="1" applyBorder="1" applyAlignment="1" applyProtection="1">
      <alignment horizontal="center" vertical="center"/>
    </xf>
    <xf numFmtId="0" fontId="17" fillId="0" borderId="0" xfId="61" applyNumberFormat="1" applyFont="1" applyFill="1" applyBorder="1" applyAlignment="1" applyProtection="1">
      <alignment horizontal="left" vertical="center"/>
    </xf>
    <xf numFmtId="0" fontId="18" fillId="0" borderId="3" xfId="61" applyFont="1" applyFill="1" applyBorder="1" applyAlignment="1" applyProtection="1">
      <alignment horizontal="center" vertical="center"/>
    </xf>
    <xf numFmtId="0" fontId="17" fillId="0" borderId="1" xfId="53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53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wrapText="1"/>
      <protection locked="0"/>
    </xf>
    <xf numFmtId="0" fontId="15" fillId="0" borderId="1" xfId="53" applyFont="1" applyFill="1" applyBorder="1" applyAlignment="1" applyProtection="1">
      <alignment horizontal="left" vertical="center" wrapText="1" indent="1"/>
      <protection locked="0"/>
    </xf>
    <xf numFmtId="177" fontId="15" fillId="0" borderId="1" xfId="53" applyNumberFormat="1" applyFont="1" applyFill="1" applyBorder="1" applyAlignment="1" applyProtection="1">
      <alignment horizontal="center" vertical="center" wrapText="1"/>
      <protection locked="0"/>
    </xf>
    <xf numFmtId="177" fontId="21" fillId="0" borderId="1" xfId="53" applyNumberFormat="1" applyFont="1" applyFill="1" applyBorder="1" applyAlignment="1" applyProtection="1">
      <alignment horizontal="right" vertical="center" wrapText="1"/>
      <protection locked="0"/>
    </xf>
    <xf numFmtId="0" fontId="22" fillId="0" borderId="4" xfId="56" applyFont="1" applyFill="1" applyBorder="1" applyAlignment="1" applyProtection="1">
      <alignment horizontal="center" vertical="center" wrapText="1"/>
      <protection locked="0"/>
    </xf>
    <xf numFmtId="0" fontId="22" fillId="0" borderId="5" xfId="56" applyFont="1" applyFill="1" applyBorder="1" applyAlignment="1" applyProtection="1">
      <alignment horizontal="center" vertical="center" wrapText="1"/>
      <protection locked="0"/>
    </xf>
    <xf numFmtId="0" fontId="22" fillId="0" borderId="6" xfId="56" applyFont="1" applyFill="1" applyBorder="1" applyAlignment="1" applyProtection="1">
      <alignment horizontal="center" vertical="center" wrapText="1"/>
      <protection locked="0"/>
    </xf>
    <xf numFmtId="0" fontId="11" fillId="0" borderId="0" xfId="56" applyFont="1" applyFill="1" applyBorder="1" applyAlignment="1" applyProtection="1">
      <alignment vertical="top"/>
    </xf>
    <xf numFmtId="0" fontId="18" fillId="0" borderId="0" xfId="56" applyFont="1" applyFill="1" applyBorder="1" applyAlignment="1" applyProtection="1">
      <alignment vertical="top"/>
    </xf>
    <xf numFmtId="0" fontId="11" fillId="0" borderId="0" xfId="56" applyFont="1" applyFill="1" applyBorder="1" applyAlignment="1" applyProtection="1">
      <alignment vertical="top"/>
      <protection locked="0"/>
    </xf>
    <xf numFmtId="0" fontId="1" fillId="0" borderId="0" xfId="56" applyFont="1" applyFill="1" applyBorder="1" applyAlignment="1" applyProtection="1">
      <alignment vertical="center"/>
    </xf>
    <xf numFmtId="0" fontId="23" fillId="0" borderId="0" xfId="56" applyFont="1" applyFill="1" applyBorder="1" applyAlignment="1" applyProtection="1">
      <alignment horizontal="center" vertical="center"/>
    </xf>
    <xf numFmtId="0" fontId="18" fillId="0" borderId="0" xfId="56" applyFont="1" applyFill="1" applyBorder="1" applyAlignment="1" applyProtection="1">
      <alignment horizontal="left" vertical="center"/>
    </xf>
    <xf numFmtId="0" fontId="18" fillId="0" borderId="0" xfId="56" applyFont="1" applyFill="1" applyBorder="1" applyAlignment="1" applyProtection="1">
      <alignment vertical="center"/>
    </xf>
    <xf numFmtId="0" fontId="4" fillId="0" borderId="1" xfId="56" applyFont="1" applyFill="1" applyBorder="1" applyAlignment="1" applyProtection="1">
      <alignment horizontal="center" vertical="center" wrapText="1"/>
      <protection locked="0"/>
    </xf>
    <xf numFmtId="0" fontId="4" fillId="0" borderId="1" xfId="56" applyFont="1" applyFill="1" applyBorder="1" applyAlignment="1" applyProtection="1">
      <alignment horizontal="center" vertical="center"/>
      <protection locked="0"/>
    </xf>
    <xf numFmtId="0" fontId="10" fillId="0" borderId="1" xfId="56" applyFont="1" applyFill="1" applyBorder="1" applyAlignment="1" applyProtection="1">
      <alignment horizontal="center" vertical="center" wrapText="1"/>
      <protection locked="0"/>
    </xf>
    <xf numFmtId="0" fontId="10" fillId="0" borderId="1" xfId="56" applyFont="1" applyFill="1" applyBorder="1" applyAlignment="1" applyProtection="1">
      <alignment horizontal="left" vertical="center" wrapText="1" indent="2"/>
      <protection locked="0"/>
    </xf>
    <xf numFmtId="0" fontId="10" fillId="0" borderId="1" xfId="56" applyFont="1" applyFill="1" applyBorder="1" applyAlignment="1" applyProtection="1">
      <alignment horizontal="left" vertical="center" wrapText="1"/>
      <protection locked="0"/>
    </xf>
    <xf numFmtId="0" fontId="10" fillId="0" borderId="1" xfId="56" applyFont="1" applyFill="1" applyBorder="1" applyAlignment="1" applyProtection="1">
      <alignment horizontal="left" vertical="center"/>
      <protection locked="0"/>
    </xf>
    <xf numFmtId="0" fontId="10" fillId="0" borderId="0" xfId="56" applyFont="1" applyFill="1" applyBorder="1" applyAlignment="1" applyProtection="1">
      <alignment horizontal="right" vertical="center"/>
    </xf>
    <xf numFmtId="0" fontId="2" fillId="0" borderId="0" xfId="56" applyFont="1" applyFill="1" applyBorder="1" applyAlignment="1" applyProtection="1"/>
    <xf numFmtId="0" fontId="2" fillId="0" borderId="0" xfId="56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/>
    <xf numFmtId="0" fontId="23" fillId="0" borderId="0" xfId="56" applyFont="1" applyFill="1" applyBorder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 wrapText="1"/>
    </xf>
    <xf numFmtId="0" fontId="4" fillId="0" borderId="0" xfId="56" applyFont="1" applyFill="1" applyBorder="1" applyAlignment="1" applyProtection="1">
      <alignment wrapText="1"/>
    </xf>
    <xf numFmtId="0" fontId="4" fillId="0" borderId="0" xfId="56" applyFont="1" applyFill="1" applyBorder="1" applyAlignment="1" applyProtection="1">
      <alignment horizontal="right" wrapText="1"/>
    </xf>
    <xf numFmtId="0" fontId="18" fillId="0" borderId="0" xfId="56" applyFont="1" applyFill="1" applyBorder="1" applyAlignment="1" applyProtection="1">
      <alignment wrapText="1"/>
    </xf>
    <xf numFmtId="49" fontId="4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/>
      <protection locked="0"/>
    </xf>
    <xf numFmtId="0" fontId="4" fillId="0" borderId="5" xfId="56" applyFont="1" applyFill="1" applyBorder="1" applyAlignment="1" applyProtection="1">
      <alignment horizontal="center" vertical="center"/>
      <protection locked="0"/>
    </xf>
    <xf numFmtId="49" fontId="4" fillId="0" borderId="8" xfId="56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6" applyFont="1" applyFill="1" applyBorder="1" applyAlignment="1" applyProtection="1">
      <alignment horizontal="center" vertical="center" shrinkToFit="1"/>
      <protection locked="0"/>
    </xf>
    <xf numFmtId="0" fontId="18" fillId="0" borderId="1" xfId="56" applyFont="1" applyFill="1" applyBorder="1" applyAlignment="1" applyProtection="1">
      <alignment horizontal="center" vertical="center" shrinkToFit="1"/>
      <protection locked="0"/>
    </xf>
    <xf numFmtId="0" fontId="10" fillId="0" borderId="1" xfId="56" applyFont="1" applyFill="1" applyBorder="1" applyAlignment="1" applyProtection="1">
      <alignment horizontal="center" vertical="center" shrinkToFit="1"/>
      <protection locked="0"/>
    </xf>
    <xf numFmtId="177" fontId="25" fillId="0" borderId="1" xfId="56" applyNumberFormat="1" applyFont="1" applyFill="1" applyBorder="1" applyAlignment="1" applyProtection="1">
      <alignment horizontal="right" vertical="center"/>
      <protection locked="0"/>
    </xf>
    <xf numFmtId="177" fontId="12" fillId="0" borderId="1" xfId="56" applyNumberFormat="1" applyFont="1" applyFill="1" applyBorder="1" applyAlignment="1" applyProtection="1">
      <alignment horizontal="right" vertical="center"/>
      <protection locked="0"/>
    </xf>
    <xf numFmtId="0" fontId="26" fillId="0" borderId="1" xfId="56" applyFont="1" applyFill="1" applyBorder="1" applyAlignment="1" applyProtection="1">
      <alignment horizontal="center" vertical="center" wrapText="1"/>
      <protection locked="0"/>
    </xf>
    <xf numFmtId="0" fontId="26" fillId="0" borderId="1" xfId="56" applyFont="1" applyFill="1" applyBorder="1" applyAlignment="1" applyProtection="1">
      <alignment horizontal="left" vertical="center" wrapText="1"/>
      <protection locked="0"/>
    </xf>
    <xf numFmtId="177" fontId="27" fillId="0" borderId="1" xfId="56" applyNumberFormat="1" applyFont="1" applyFill="1" applyBorder="1" applyAlignment="1" applyProtection="1">
      <alignment horizontal="right" vertical="center"/>
      <protection locked="0"/>
    </xf>
    <xf numFmtId="177" fontId="28" fillId="0" borderId="1" xfId="56" applyNumberFormat="1" applyFont="1" applyFill="1" applyBorder="1" applyAlignment="1" applyProtection="1">
      <alignment horizontal="right" vertical="center"/>
      <protection locked="0"/>
    </xf>
    <xf numFmtId="0" fontId="18" fillId="0" borderId="0" xfId="56" applyFont="1" applyFill="1" applyBorder="1" applyAlignment="1" applyProtection="1"/>
    <xf numFmtId="0" fontId="4" fillId="0" borderId="3" xfId="56" applyFont="1" applyFill="1" applyBorder="1" applyAlignment="1" applyProtection="1">
      <alignment horizontal="center" vertical="center"/>
    </xf>
    <xf numFmtId="0" fontId="4" fillId="0" borderId="6" xfId="56" applyFont="1" applyFill="1" applyBorder="1" applyAlignment="1" applyProtection="1">
      <alignment horizontal="center" vertical="center"/>
      <protection locked="0"/>
    </xf>
    <xf numFmtId="0" fontId="29" fillId="0" borderId="0" xfId="56" applyFont="1" applyFill="1" applyBorder="1" applyAlignment="1" applyProtection="1">
      <alignment vertical="top"/>
    </xf>
    <xf numFmtId="0" fontId="19" fillId="0" borderId="0" xfId="0" applyFont="1" applyFill="1" applyBorder="1" applyAlignment="1" applyProtection="1">
      <alignment vertical="center"/>
      <protection locked="0"/>
    </xf>
    <xf numFmtId="0" fontId="2" fillId="0" borderId="0" xfId="56" applyFont="1" applyFill="1" applyBorder="1" applyAlignment="1" applyProtection="1">
      <alignment wrapText="1"/>
    </xf>
    <xf numFmtId="0" fontId="23" fillId="0" borderId="0" xfId="56" applyFont="1" applyFill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/>
    </xf>
    <xf numFmtId="0" fontId="4" fillId="0" borderId="0" xfId="56" applyFont="1" applyFill="1" applyBorder="1" applyAlignment="1" applyProtection="1"/>
    <xf numFmtId="0" fontId="4" fillId="0" borderId="7" xfId="56" applyFont="1" applyFill="1" applyBorder="1" applyAlignment="1" applyProtection="1">
      <alignment horizontal="center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 wrapText="1"/>
    </xf>
    <xf numFmtId="0" fontId="4" fillId="0" borderId="9" xfId="56" applyFont="1" applyFill="1" applyBorder="1" applyAlignment="1" applyProtection="1">
      <alignment horizontal="center" vertical="center" wrapText="1"/>
      <protection locked="0"/>
    </xf>
    <xf numFmtId="0" fontId="4" fillId="0" borderId="8" xfId="56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left" vertical="center"/>
      <protection locked="0"/>
    </xf>
    <xf numFmtId="0" fontId="2" fillId="0" borderId="1" xfId="56" applyFont="1" applyFill="1" applyBorder="1" applyAlignment="1" applyProtection="1">
      <alignment horizontal="left" vertical="center" wrapText="1" indent="4"/>
      <protection locked="0"/>
    </xf>
    <xf numFmtId="0" fontId="2" fillId="0" borderId="1" xfId="56" applyFont="1" applyFill="1" applyBorder="1" applyAlignment="1" applyProtection="1">
      <alignment horizontal="left" vertical="center" wrapText="1"/>
      <protection locked="0"/>
    </xf>
    <xf numFmtId="0" fontId="30" fillId="0" borderId="1" xfId="56" applyFont="1" applyFill="1" applyBorder="1" applyAlignment="1" applyProtection="1">
      <alignment horizontal="center" vertical="center"/>
      <protection locked="0"/>
    </xf>
    <xf numFmtId="177" fontId="31" fillId="0" borderId="1" xfId="56" applyNumberFormat="1" applyFont="1" applyFill="1" applyBorder="1" applyAlignment="1" applyProtection="1">
      <alignment horizontal="right"/>
      <protection locked="0"/>
    </xf>
    <xf numFmtId="0" fontId="11" fillId="0" borderId="0" xfId="56" applyFont="1" applyFill="1" applyBorder="1" applyAlignment="1" applyProtection="1">
      <alignment vertical="top" wrapText="1"/>
    </xf>
    <xf numFmtId="0" fontId="1" fillId="0" borderId="0" xfId="56" applyFont="1" applyFill="1" applyBorder="1" applyAlignment="1" applyProtection="1">
      <alignment wrapText="1"/>
    </xf>
    <xf numFmtId="0" fontId="18" fillId="0" borderId="0" xfId="56" applyFont="1" applyFill="1" applyBorder="1" applyAlignment="1" applyProtection="1">
      <alignment vertical="top" wrapText="1"/>
    </xf>
    <xf numFmtId="0" fontId="4" fillId="0" borderId="5" xfId="56" applyFont="1" applyFill="1" applyBorder="1" applyAlignment="1" applyProtection="1">
      <alignment horizontal="center" vertical="center" wrapText="1"/>
    </xf>
    <xf numFmtId="0" fontId="4" fillId="0" borderId="7" xfId="56" applyFont="1" applyFill="1" applyBorder="1" applyAlignment="1" applyProtection="1">
      <alignment horizontal="center" vertical="center" wrapText="1"/>
    </xf>
    <xf numFmtId="0" fontId="4" fillId="0" borderId="8" xfId="56" applyFont="1" applyFill="1" applyBorder="1" applyAlignment="1" applyProtection="1">
      <alignment horizontal="center" vertical="center" wrapText="1"/>
    </xf>
    <xf numFmtId="177" fontId="28" fillId="0" borderId="1" xfId="56" applyNumberFormat="1" applyFont="1" applyFill="1" applyBorder="1" applyAlignment="1" applyProtection="1">
      <alignment horizontal="right" vertical="top"/>
      <protection locked="0"/>
    </xf>
    <xf numFmtId="0" fontId="10" fillId="0" borderId="0" xfId="56" applyFont="1" applyFill="1" applyBorder="1" applyAlignment="1" applyProtection="1">
      <alignment horizontal="right" vertical="center" wrapText="1"/>
    </xf>
    <xf numFmtId="0" fontId="4" fillId="0" borderId="0" xfId="56" applyFont="1" applyFill="1" applyAlignment="1" applyProtection="1">
      <alignment horizontal="center" vertical="center" wrapText="1"/>
    </xf>
    <xf numFmtId="0" fontId="4" fillId="0" borderId="6" xfId="56" applyFont="1" applyFill="1" applyBorder="1" applyAlignment="1" applyProtection="1">
      <alignment horizontal="center" vertical="center" wrapText="1"/>
    </xf>
    <xf numFmtId="0" fontId="32" fillId="0" borderId="0" xfId="56" applyFont="1" applyFill="1" applyBorder="1" applyAlignment="1" applyProtection="1">
      <alignment vertical="top"/>
    </xf>
    <xf numFmtId="0" fontId="33" fillId="0" borderId="1" xfId="56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>
      <alignment horizontal="left" vertical="center" wrapText="1"/>
    </xf>
    <xf numFmtId="3" fontId="27" fillId="0" borderId="2" xfId="0" applyNumberFormat="1" applyFont="1" applyFill="1" applyBorder="1" applyAlignment="1">
      <alignment horizontal="center" vertical="center"/>
    </xf>
    <xf numFmtId="176" fontId="27" fillId="0" borderId="2" xfId="0" applyNumberFormat="1" applyFont="1" applyFill="1" applyBorder="1" applyAlignment="1">
      <alignment horizontal="right" vertical="center"/>
    </xf>
    <xf numFmtId="3" fontId="34" fillId="0" borderId="2" xfId="0" applyNumberFormat="1" applyFont="1" applyFill="1" applyBorder="1" applyAlignment="1">
      <alignment horizontal="center" vertical="center"/>
    </xf>
    <xf numFmtId="176" fontId="25" fillId="0" borderId="2" xfId="0" applyNumberFormat="1" applyFont="1" applyFill="1" applyBorder="1" applyAlignment="1">
      <alignment horizontal="right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left" vertical="center"/>
    </xf>
    <xf numFmtId="0" fontId="36" fillId="0" borderId="0" xfId="6" applyFont="1" applyFill="1" applyBorder="1" applyAlignment="1" applyProtection="1">
      <alignment horizontal="center" vertical="center"/>
    </xf>
    <xf numFmtId="0" fontId="4" fillId="0" borderId="0" xfId="56" applyFont="1" applyFill="1" applyAlignment="1" applyProtection="1">
      <alignment horizontal="center" vertical="center"/>
    </xf>
    <xf numFmtId="49" fontId="1" fillId="0" borderId="0" xfId="56" applyNumberFormat="1" applyFont="1" applyFill="1" applyBorder="1" applyAlignment="1" applyProtection="1">
      <protection locked="0"/>
    </xf>
    <xf numFmtId="49" fontId="37" fillId="0" borderId="0" xfId="56" applyNumberFormat="1" applyFont="1" applyFill="1" applyBorder="1" applyAlignment="1" applyProtection="1"/>
    <xf numFmtId="0" fontId="37" fillId="0" borderId="0" xfId="56" applyFont="1" applyFill="1" applyBorder="1" applyAlignment="1" applyProtection="1">
      <alignment horizontal="right"/>
    </xf>
    <xf numFmtId="0" fontId="2" fillId="0" borderId="0" xfId="56" applyFont="1" applyFill="1" applyBorder="1" applyAlignment="1" applyProtection="1">
      <alignment horizontal="right"/>
    </xf>
    <xf numFmtId="0" fontId="4" fillId="0" borderId="3" xfId="56" applyFont="1" applyFill="1" applyBorder="1" applyAlignment="1" applyProtection="1">
      <alignment horizontal="left" vertical="center"/>
    </xf>
    <xf numFmtId="0" fontId="4" fillId="0" borderId="3" xfId="56" applyFont="1" applyFill="1" applyBorder="1" applyAlignment="1" applyProtection="1">
      <alignment vertical="center"/>
    </xf>
    <xf numFmtId="0" fontId="4" fillId="0" borderId="0" xfId="56" applyFont="1" applyFill="1" applyBorder="1" applyAlignment="1" applyProtection="1">
      <alignment horizontal="right"/>
    </xf>
    <xf numFmtId="0" fontId="4" fillId="0" borderId="0" xfId="56" applyFont="1" applyFill="1" applyBorder="1" applyAlignment="1" applyProtection="1">
      <alignment horizontal="center" vertical="center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56" applyFont="1" applyFill="1" applyBorder="1" applyAlignment="1" applyProtection="1">
      <alignment horizontal="center" vertical="center"/>
      <protection locked="0"/>
    </xf>
    <xf numFmtId="0" fontId="4" fillId="0" borderId="8" xfId="56" applyFont="1" applyFill="1" applyBorder="1" applyAlignment="1" applyProtection="1">
      <alignment horizontal="center" vertical="center"/>
      <protection locked="0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177" fontId="2" fillId="0" borderId="1" xfId="56" applyNumberFormat="1" applyFont="1" applyFill="1" applyBorder="1" applyAlignment="1" applyProtection="1">
      <alignment horizontal="right" vertical="center"/>
      <protection locked="0"/>
    </xf>
    <xf numFmtId="177" fontId="2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13" fillId="0" borderId="4" xfId="56" applyFont="1" applyFill="1" applyBorder="1" applyAlignment="1" applyProtection="1">
      <alignment horizontal="center" vertical="center"/>
      <protection locked="0"/>
    </xf>
    <xf numFmtId="0" fontId="13" fillId="0" borderId="5" xfId="56" applyFont="1" applyFill="1" applyBorder="1" applyAlignment="1" applyProtection="1">
      <alignment horizontal="center" vertical="center"/>
      <protection locked="0"/>
    </xf>
    <xf numFmtId="0" fontId="13" fillId="0" borderId="6" xfId="56" applyFont="1" applyFill="1" applyBorder="1" applyAlignment="1" applyProtection="1">
      <alignment horizontal="center" vertical="center"/>
      <protection locked="0"/>
    </xf>
    <xf numFmtId="177" fontId="26" fillId="0" borderId="1" xfId="56" applyNumberFormat="1" applyFont="1" applyFill="1" applyBorder="1" applyAlignment="1" applyProtection="1">
      <alignment horizontal="right" vertical="center"/>
      <protection locked="0"/>
    </xf>
    <xf numFmtId="177" fontId="26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1" fillId="0" borderId="8" xfId="56" applyFont="1" applyFill="1" applyBorder="1" applyAlignment="1" applyProtection="1">
      <alignment vertical="center"/>
      <protection locked="0"/>
    </xf>
    <xf numFmtId="0" fontId="1" fillId="0" borderId="10" xfId="56" applyFont="1" applyFill="1" applyBorder="1" applyAlignment="1" applyProtection="1">
      <alignment horizontal="center" vertical="center"/>
      <protection locked="0"/>
    </xf>
    <xf numFmtId="0" fontId="1" fillId="0" borderId="3" xfId="56" applyFont="1" applyFill="1" applyBorder="1" applyAlignment="1" applyProtection="1">
      <alignment horizontal="center" vertical="center"/>
      <protection locked="0"/>
    </xf>
    <xf numFmtId="0" fontId="1" fillId="0" borderId="11" xfId="56" applyFont="1" applyFill="1" applyBorder="1" applyAlignment="1" applyProtection="1">
      <alignment horizontal="center" vertical="center"/>
      <protection locked="0"/>
    </xf>
    <xf numFmtId="0" fontId="38" fillId="0" borderId="0" xfId="56" applyFont="1" applyFill="1" applyBorder="1" applyAlignment="1" applyProtection="1">
      <alignment vertical="top"/>
    </xf>
    <xf numFmtId="0" fontId="10" fillId="0" borderId="1" xfId="56" applyFont="1" applyFill="1" applyBorder="1" applyAlignment="1" applyProtection="1">
      <alignment horizontal="left" vertical="center" wrapText="1" indent="4"/>
      <protection locked="0"/>
    </xf>
    <xf numFmtId="0" fontId="10" fillId="0" borderId="1" xfId="56" applyFont="1" applyFill="1" applyBorder="1" applyAlignment="1" applyProtection="1">
      <alignment vertical="center" wrapText="1"/>
      <protection locked="0"/>
    </xf>
    <xf numFmtId="0" fontId="10" fillId="0" borderId="1" xfId="56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 applyProtection="1">
      <alignment horizontal="center" vertical="center"/>
      <protection locked="0"/>
    </xf>
    <xf numFmtId="0" fontId="34" fillId="2" borderId="2" xfId="0" applyFont="1" applyFill="1" applyBorder="1" applyAlignment="1" applyProtection="1">
      <alignment horizontal="left" vertical="center" wrapText="1"/>
      <protection locked="0"/>
    </xf>
    <xf numFmtId="0" fontId="34" fillId="2" borderId="2" xfId="0" applyFont="1" applyFill="1" applyBorder="1" applyAlignment="1" applyProtection="1">
      <alignment horizontal="center" vertical="center" wrapText="1"/>
      <protection locked="0"/>
    </xf>
    <xf numFmtId="49" fontId="2" fillId="0" borderId="0" xfId="56" applyNumberFormat="1" applyFont="1" applyFill="1" applyBorder="1" applyAlignment="1" applyProtection="1"/>
    <xf numFmtId="49" fontId="39" fillId="0" borderId="2" xfId="62" applyNumberFormat="1" applyFont="1" applyBorder="1" applyProtection="1">
      <alignment horizontal="left" vertical="center" wrapText="1"/>
      <protection locked="0"/>
    </xf>
    <xf numFmtId="49" fontId="3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 wrapText="1"/>
      <protection locked="0"/>
    </xf>
    <xf numFmtId="0" fontId="4" fillId="0" borderId="5" xfId="56" applyFont="1" applyFill="1" applyBorder="1" applyAlignment="1" applyProtection="1">
      <alignment horizontal="center" vertical="center" wrapText="1"/>
      <protection locked="0"/>
    </xf>
    <xf numFmtId="0" fontId="4" fillId="0" borderId="6" xfId="56" applyFont="1" applyFill="1" applyBorder="1" applyAlignment="1" applyProtection="1">
      <alignment horizontal="center" vertical="center" wrapText="1"/>
      <protection locked="0"/>
    </xf>
    <xf numFmtId="176" fontId="40" fillId="0" borderId="2" xfId="0" applyNumberFormat="1" applyFont="1" applyFill="1" applyBorder="1" applyAlignment="1" applyProtection="1">
      <alignment horizontal="right" vertical="center"/>
      <protection locked="0"/>
    </xf>
    <xf numFmtId="176" fontId="31" fillId="0" borderId="2" xfId="0" applyNumberFormat="1" applyFont="1" applyFill="1" applyBorder="1" applyAlignment="1" applyProtection="1">
      <alignment horizontal="right" vertical="center"/>
      <protection locked="0"/>
    </xf>
    <xf numFmtId="49" fontId="1" fillId="0" borderId="2" xfId="62" applyNumberFormat="1" applyFont="1" applyBorder="1" applyProtection="1">
      <alignment horizontal="left" vertical="center" wrapText="1"/>
      <protection locked="0"/>
    </xf>
    <xf numFmtId="0" fontId="1" fillId="0" borderId="0" xfId="56" applyFont="1" applyFill="1" applyBorder="1" applyAlignment="1" applyProtection="1">
      <alignment wrapText="1"/>
      <protection locked="0"/>
    </xf>
    <xf numFmtId="49" fontId="1" fillId="0" borderId="0" xfId="56" applyNumberFormat="1" applyFont="1" applyFill="1" applyBorder="1" applyAlignment="1" applyProtection="1"/>
    <xf numFmtId="49" fontId="18" fillId="0" borderId="0" xfId="56" applyNumberFormat="1" applyFont="1" applyFill="1" applyBorder="1" applyAlignment="1" applyProtection="1"/>
    <xf numFmtId="49" fontId="4" fillId="0" borderId="9" xfId="5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6" applyNumberFormat="1" applyFont="1" applyFill="1" applyBorder="1" applyAlignment="1" applyProtection="1">
      <alignment horizontal="center" vertical="center" shrinkToFit="1"/>
      <protection locked="0"/>
    </xf>
    <xf numFmtId="0" fontId="35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56" applyFont="1" applyFill="1" applyBorder="1" applyAlignment="1" applyProtection="1">
      <alignment horizontal="right" vertical="center" wrapText="1"/>
    </xf>
    <xf numFmtId="0" fontId="4" fillId="0" borderId="3" xfId="56" applyFont="1" applyFill="1" applyBorder="1" applyAlignment="1" applyProtection="1">
      <alignment horizontal="center" vertical="center" wrapText="1"/>
    </xf>
    <xf numFmtId="0" fontId="41" fillId="0" borderId="0" xfId="56" applyFont="1" applyFill="1" applyBorder="1" applyAlignment="1" applyProtection="1">
      <alignment horizontal="center"/>
    </xf>
    <xf numFmtId="0" fontId="41" fillId="0" borderId="0" xfId="56" applyFont="1" applyFill="1" applyBorder="1" applyAlignment="1" applyProtection="1">
      <alignment horizontal="center" wrapText="1"/>
    </xf>
    <xf numFmtId="0" fontId="41" fillId="0" borderId="0" xfId="56" applyFont="1" applyFill="1" applyBorder="1" applyAlignment="1" applyProtection="1">
      <alignment wrapText="1"/>
    </xf>
    <xf numFmtId="0" fontId="41" fillId="0" borderId="0" xfId="56" applyFont="1" applyFill="1" applyBorder="1" applyAlignment="1" applyProtection="1"/>
    <xf numFmtId="0" fontId="1" fillId="0" borderId="0" xfId="56" applyFont="1" applyFill="1" applyBorder="1" applyAlignment="1" applyProtection="1">
      <alignment horizontal="center" wrapText="1"/>
    </xf>
    <xf numFmtId="0" fontId="1" fillId="0" borderId="0" xfId="56" applyFont="1" applyFill="1" applyBorder="1" applyAlignment="1" applyProtection="1">
      <alignment horizontal="right" wrapText="1"/>
    </xf>
    <xf numFmtId="0" fontId="42" fillId="0" borderId="0" xfId="56" applyFont="1" applyFill="1" applyBorder="1" applyAlignment="1" applyProtection="1">
      <alignment horizontal="center" vertical="center" wrapText="1"/>
    </xf>
    <xf numFmtId="0" fontId="43" fillId="0" borderId="0" xfId="56" applyFont="1" applyFill="1" applyBorder="1" applyAlignment="1" applyProtection="1">
      <alignment horizontal="center" vertical="center" wrapText="1"/>
    </xf>
    <xf numFmtId="0" fontId="10" fillId="0" borderId="0" xfId="56" applyFont="1" applyFill="1" applyBorder="1" applyAlignment="1" applyProtection="1">
      <alignment horizontal="left" vertical="center"/>
      <protection locked="0"/>
    </xf>
    <xf numFmtId="0" fontId="44" fillId="0" borderId="3" xfId="50" applyFont="1" applyFill="1" applyBorder="1" applyAlignment="1" applyProtection="1">
      <alignment horizontal="center" vertical="center"/>
    </xf>
    <xf numFmtId="0" fontId="18" fillId="0" borderId="12" xfId="56" applyFont="1" applyFill="1" applyBorder="1" applyAlignment="1" applyProtection="1">
      <alignment horizontal="center" vertical="center" wrapText="1"/>
    </xf>
    <xf numFmtId="0" fontId="4" fillId="0" borderId="12" xfId="56" applyFont="1" applyFill="1" applyBorder="1" applyAlignment="1" applyProtection="1">
      <alignment horizontal="center" vertical="center"/>
    </xf>
    <xf numFmtId="0" fontId="4" fillId="0" borderId="13" xfId="56" applyFont="1" applyFill="1" applyBorder="1" applyAlignment="1" applyProtection="1">
      <alignment horizontal="center" vertical="center"/>
    </xf>
    <xf numFmtId="0" fontId="4" fillId="0" borderId="14" xfId="56" applyFont="1" applyFill="1" applyBorder="1" applyAlignment="1" applyProtection="1">
      <alignment horizontal="center" vertical="center"/>
    </xf>
    <xf numFmtId="0" fontId="4" fillId="0" borderId="15" xfId="56" applyFont="1" applyFill="1" applyBorder="1" applyAlignment="1" applyProtection="1">
      <alignment horizontal="center" vertical="center"/>
    </xf>
    <xf numFmtId="0" fontId="4" fillId="0" borderId="16" xfId="56" applyFont="1" applyFill="1" applyBorder="1" applyAlignment="1" applyProtection="1">
      <alignment horizontal="center" vertical="center" wrapText="1"/>
    </xf>
    <xf numFmtId="0" fontId="4" fillId="0" borderId="16" xfId="56" applyFont="1" applyFill="1" applyBorder="1" applyAlignment="1" applyProtection="1">
      <alignment horizontal="center" vertical="center"/>
    </xf>
    <xf numFmtId="0" fontId="4" fillId="0" borderId="2" xfId="56" applyFont="1" applyFill="1" applyBorder="1" applyAlignment="1" applyProtection="1">
      <alignment horizontal="center" vertical="center"/>
    </xf>
    <xf numFmtId="0" fontId="11" fillId="0" borderId="2" xfId="56" applyFont="1" applyFill="1" applyBorder="1" applyAlignment="1" applyProtection="1">
      <alignment horizontal="center" vertical="center" wrapText="1"/>
    </xf>
    <xf numFmtId="0" fontId="11" fillId="0" borderId="13" xfId="56" applyFont="1" applyFill="1" applyBorder="1" applyAlignment="1" applyProtection="1">
      <alignment horizontal="center" vertical="center" wrapText="1"/>
    </xf>
    <xf numFmtId="177" fontId="8" fillId="0" borderId="1" xfId="56" applyNumberFormat="1" applyFont="1" applyFill="1" applyBorder="1" applyAlignment="1" applyProtection="1">
      <alignment horizontal="right" vertical="center"/>
      <protection locked="0"/>
    </xf>
    <xf numFmtId="4" fontId="10" fillId="0" borderId="0" xfId="56" applyNumberFormat="1" applyFont="1" applyFill="1" applyBorder="1" applyAlignment="1" applyProtection="1">
      <alignment horizontal="right" vertical="center"/>
    </xf>
    <xf numFmtId="4" fontId="11" fillId="0" borderId="0" xfId="56" applyNumberFormat="1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>
      <alignment vertical="top"/>
    </xf>
    <xf numFmtId="49" fontId="10" fillId="0" borderId="1" xfId="56" applyNumberFormat="1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left" vertical="center" wrapText="1" indent="2"/>
    </xf>
    <xf numFmtId="0" fontId="22" fillId="0" borderId="2" xfId="0" applyFont="1" applyFill="1" applyBorder="1" applyAlignment="1">
      <alignment horizontal="center" vertical="center"/>
    </xf>
    <xf numFmtId="0" fontId="2" fillId="0" borderId="0" xfId="56" applyFont="1" applyFill="1" applyBorder="1" applyAlignment="1" applyProtection="1">
      <alignment vertical="center"/>
    </xf>
    <xf numFmtId="0" fontId="30" fillId="0" borderId="0" xfId="56" applyFont="1" applyFill="1" applyBorder="1" applyAlignment="1" applyProtection="1">
      <alignment horizontal="center" vertical="center"/>
    </xf>
    <xf numFmtId="0" fontId="22" fillId="0" borderId="1" xfId="56" applyFont="1" applyFill="1" applyBorder="1" applyAlignment="1" applyProtection="1">
      <alignment vertical="center"/>
      <protection locked="0"/>
    </xf>
    <xf numFmtId="177" fontId="7" fillId="0" borderId="1" xfId="56" applyNumberFormat="1" applyFont="1" applyFill="1" applyBorder="1" applyAlignment="1" applyProtection="1">
      <alignment horizontal="right" vertical="center"/>
      <protection locked="0"/>
    </xf>
    <xf numFmtId="0" fontId="22" fillId="0" borderId="1" xfId="56" applyFont="1" applyFill="1" applyBorder="1" applyAlignment="1" applyProtection="1">
      <alignment horizontal="left" vertical="center"/>
      <protection locked="0"/>
    </xf>
    <xf numFmtId="177" fontId="7" fillId="3" borderId="1" xfId="56" applyNumberFormat="1" applyFont="1" applyFill="1" applyBorder="1" applyAlignment="1" applyProtection="1">
      <alignment horizontal="right" vertical="center"/>
      <protection locked="0"/>
    </xf>
    <xf numFmtId="0" fontId="2" fillId="0" borderId="1" xfId="56" applyFont="1" applyFill="1" applyBorder="1" applyAlignment="1" applyProtection="1">
      <alignment vertical="center"/>
      <protection locked="0"/>
    </xf>
    <xf numFmtId="0" fontId="13" fillId="0" borderId="1" xfId="56" applyFont="1" applyFill="1" applyBorder="1" applyAlignment="1" applyProtection="1">
      <alignment vertical="center"/>
      <protection locked="0"/>
    </xf>
    <xf numFmtId="177" fontId="40" fillId="0" borderId="1" xfId="56" applyNumberFormat="1" applyFont="1" applyFill="1" applyBorder="1" applyAlignment="1" applyProtection="1">
      <alignment vertical="center"/>
      <protection locked="0"/>
    </xf>
    <xf numFmtId="0" fontId="1" fillId="0" borderId="1" xfId="56" applyFont="1" applyFill="1" applyBorder="1" applyAlignment="1" applyProtection="1">
      <alignment vertical="center"/>
      <protection locked="0"/>
    </xf>
    <xf numFmtId="0" fontId="2" fillId="0" borderId="4" xfId="56" applyFont="1" applyFill="1" applyBorder="1" applyAlignment="1" applyProtection="1">
      <alignment horizontal="left" vertical="center"/>
      <protection locked="0"/>
    </xf>
    <xf numFmtId="0" fontId="40" fillId="0" borderId="9" xfId="56" applyFont="1" applyFill="1" applyBorder="1" applyAlignment="1" applyProtection="1">
      <alignment vertical="center"/>
      <protection locked="0"/>
    </xf>
    <xf numFmtId="0" fontId="22" fillId="0" borderId="1" xfId="56" applyFont="1" applyFill="1" applyBorder="1" applyAlignment="1" applyProtection="1">
      <alignment horizontal="center" vertical="center"/>
      <protection locked="0"/>
    </xf>
    <xf numFmtId="0" fontId="4" fillId="0" borderId="17" xfId="56" applyFont="1" applyFill="1" applyBorder="1" applyAlignment="1" applyProtection="1">
      <alignment horizontal="center" vertical="center" wrapText="1"/>
      <protection locked="0"/>
    </xf>
    <xf numFmtId="0" fontId="4" fillId="0" borderId="6" xfId="56" applyFont="1" applyFill="1" applyBorder="1" applyAlignment="1" applyProtection="1">
      <alignment vertical="center" wrapText="1"/>
      <protection locked="0"/>
    </xf>
    <xf numFmtId="0" fontId="4" fillId="0" borderId="1" xfId="56" applyFont="1" applyFill="1" applyBorder="1" applyAlignment="1" applyProtection="1">
      <alignment horizontal="center" vertical="center" wrapText="1"/>
    </xf>
    <xf numFmtId="49" fontId="39" fillId="0" borderId="2" xfId="0" applyNumberFormat="1" applyFont="1" applyFill="1" applyBorder="1" applyAlignment="1" applyProtection="1">
      <alignment vertical="center" wrapText="1"/>
      <protection locked="0"/>
    </xf>
    <xf numFmtId="49" fontId="39" fillId="0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39" fillId="0" borderId="2" xfId="0" applyNumberFormat="1" applyFont="1" applyFill="1" applyBorder="1" applyAlignment="1" applyProtection="1">
      <alignment horizontal="left" vertical="center" wrapText="1" indent="2"/>
      <protection locked="0"/>
    </xf>
    <xf numFmtId="49" fontId="45" fillId="0" borderId="2" xfId="0" applyNumberFormat="1" applyFont="1" applyFill="1" applyBorder="1" applyAlignment="1" applyProtection="1">
      <alignment vertical="center" wrapText="1"/>
      <protection locked="0"/>
    </xf>
    <xf numFmtId="49" fontId="4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76" fontId="12" fillId="0" borderId="2" xfId="0" applyNumberFormat="1" applyFont="1" applyFill="1" applyBorder="1" applyAlignment="1" applyProtection="1">
      <alignment horizontal="right" vertical="center"/>
      <protection locked="0"/>
    </xf>
    <xf numFmtId="49" fontId="4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6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shrinkToFit="1"/>
      <protection locked="0"/>
    </xf>
    <xf numFmtId="0" fontId="2" fillId="0" borderId="1" xfId="56" applyFont="1" applyFill="1" applyBorder="1" applyAlignment="1" applyProtection="1">
      <alignment horizontal="center" vertical="center"/>
      <protection locked="0"/>
    </xf>
    <xf numFmtId="177" fontId="8" fillId="0" borderId="1" xfId="56" applyNumberFormat="1" applyFont="1" applyFill="1" applyBorder="1" applyAlignment="1" applyProtection="1">
      <alignment horizontal="right" vertical="center" shrinkToFit="1"/>
      <protection locked="0"/>
    </xf>
    <xf numFmtId="0" fontId="2" fillId="0" borderId="1" xfId="56" applyFont="1" applyFill="1" applyBorder="1" applyAlignment="1" applyProtection="1">
      <alignment horizontal="left" vertical="center" indent="2"/>
      <protection locked="0"/>
    </xf>
    <xf numFmtId="0" fontId="2" fillId="0" borderId="1" xfId="56" applyFont="1" applyFill="1" applyBorder="1" applyAlignment="1" applyProtection="1">
      <alignment horizontal="left" vertical="center" wrapText="1" indent="2"/>
      <protection locked="0"/>
    </xf>
    <xf numFmtId="177" fontId="7" fillId="0" borderId="1" xfId="56" applyNumberFormat="1" applyFont="1" applyFill="1" applyBorder="1" applyAlignment="1" applyProtection="1">
      <alignment horizontal="right" vertical="center" shrinkToFit="1"/>
      <protection locked="0"/>
    </xf>
    <xf numFmtId="0" fontId="47" fillId="0" borderId="0" xfId="56" applyFont="1" applyFill="1" applyBorder="1" applyAlignment="1" applyProtection="1">
      <alignment vertical="top"/>
    </xf>
    <xf numFmtId="0" fontId="10" fillId="0" borderId="0" xfId="56" applyFont="1" applyFill="1" applyBorder="1" applyAlignment="1" applyProtection="1">
      <alignment horizontal="right"/>
    </xf>
    <xf numFmtId="0" fontId="23" fillId="0" borderId="0" xfId="56" applyFont="1" applyFill="1" applyBorder="1" applyAlignment="1" applyProtection="1">
      <alignment horizontal="center" vertical="top"/>
    </xf>
    <xf numFmtId="0" fontId="2" fillId="0" borderId="1" xfId="56" applyFont="1" applyFill="1" applyBorder="1" applyAlignment="1" applyProtection="1">
      <alignment horizontal="left" vertical="center" indent="1"/>
      <protection locked="0"/>
    </xf>
    <xf numFmtId="0" fontId="1" fillId="0" borderId="1" xfId="56" applyFont="1" applyFill="1" applyBorder="1" applyAlignment="1" applyProtection="1">
      <alignment horizontal="left" vertical="center" indent="1"/>
      <protection locked="0"/>
    </xf>
    <xf numFmtId="177" fontId="40" fillId="0" borderId="1" xfId="56" applyNumberFormat="1" applyFont="1" applyFill="1" applyBorder="1" applyAlignment="1" applyProtection="1">
      <protection locked="0"/>
    </xf>
    <xf numFmtId="0" fontId="48" fillId="0" borderId="0" xfId="0" applyFont="1" applyProtection="1">
      <protection locked="0"/>
    </xf>
    <xf numFmtId="0" fontId="0" fillId="0" borderId="0" xfId="0" applyProtection="1">
      <protection locked="0"/>
    </xf>
    <xf numFmtId="0" fontId="49" fillId="0" borderId="0" xfId="0" applyFont="1" applyFill="1" applyAlignment="1" applyProtection="1">
      <alignment horizontal="center" vertical="center"/>
    </xf>
    <xf numFmtId="0" fontId="50" fillId="0" borderId="0" xfId="0" applyFont="1" applyFill="1" applyAlignment="1" applyProtection="1">
      <alignment horizontal="left" vertical="center"/>
    </xf>
    <xf numFmtId="0" fontId="51" fillId="0" borderId="0" xfId="6" applyFont="1" applyFill="1" applyAlignment="1" applyProtection="1">
      <alignment horizontal="left" vertical="center" indent="3"/>
    </xf>
    <xf numFmtId="0" fontId="0" fillId="0" borderId="0" xfId="0" applyFill="1"/>
    <xf numFmtId="0" fontId="52" fillId="0" borderId="0" xfId="0" applyFont="1" applyFill="1" applyAlignment="1">
      <alignment horizontal="center" vertical="center"/>
    </xf>
    <xf numFmtId="49" fontId="39" fillId="0" borderId="2" xfId="0" applyNumberFormat="1" applyFont="1" applyFill="1" applyBorder="1" applyAlignment="1" applyProtection="1" quotePrefix="1">
      <alignment horizontal="left" vertical="center" wrapText="1"/>
      <protection locked="0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6" xfId="50"/>
    <cellStyle name="常规 3 2" xfId="51"/>
    <cellStyle name="Normal 2" xfId="52"/>
    <cellStyle name="常规 3 3" xfId="53"/>
    <cellStyle name="Normal 3" xfId="54"/>
    <cellStyle name="常规 2 2" xfId="55"/>
    <cellStyle name="Normal" xfId="56"/>
    <cellStyle name="常规 11" xfId="57"/>
    <cellStyle name="常规 2" xfId="58"/>
    <cellStyle name="常规 3" xfId="59"/>
    <cellStyle name="常规 4" xfId="60"/>
    <cellStyle name="常规 5" xfId="61"/>
    <cellStyle name="TextStyle" xfId="6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showGridLines="0" view="pageBreakPreview" zoomScaleNormal="100" workbookViewId="0">
      <selection activeCell="A2" sqref="A2"/>
    </sheetView>
  </sheetViews>
  <sheetFormatPr defaultColWidth="0" defaultRowHeight="12.75" zeroHeight="1" outlineLevelRow="3"/>
  <cols>
    <col min="1" max="1" width="129" customWidth="1"/>
    <col min="2" max="16384" width="9.14285714285714" hidden="1"/>
  </cols>
  <sheetData>
    <row r="1" ht="129.95" customHeight="1" spans="1:1">
      <c r="A1" s="248"/>
    </row>
    <row r="2" ht="57" customHeight="1" spans="1:1">
      <c r="A2" s="249" t="s">
        <v>0</v>
      </c>
    </row>
    <row r="3" ht="57" customHeight="1" spans="1:1">
      <c r="A3" s="249" t="s">
        <v>1</v>
      </c>
    </row>
    <row r="4" ht="169.5" customHeight="1" spans="1:1">
      <c r="A4" s="248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showZeros="0" view="pageBreakPreview" zoomScaleNormal="85" workbookViewId="0">
      <pane xSplit="3" ySplit="7" topLeftCell="R14" activePane="bottomRight" state="frozen"/>
      <selection/>
      <selection pane="topRight"/>
      <selection pane="bottomLeft"/>
      <selection pane="bottomRight" activeCell="C20" sqref="C20"/>
    </sheetView>
  </sheetViews>
  <sheetFormatPr defaultColWidth="9.14285714285714" defaultRowHeight="14.25" customHeight="1"/>
  <cols>
    <col min="1" max="1" width="13.4285714285714" style="33" customWidth="1"/>
    <col min="2" max="2" width="22.2857142857143" style="33" customWidth="1"/>
    <col min="3" max="3" width="18.2857142857143" style="33" customWidth="1"/>
    <col min="4" max="8" width="15.7142857142857" style="33" customWidth="1"/>
    <col min="9" max="9" width="15.1428571428571" style="33" customWidth="1"/>
    <col min="10" max="21" width="12.7142857142857" style="33" customWidth="1"/>
    <col min="22" max="23" width="15.1428571428571" style="33" customWidth="1"/>
    <col min="24" max="27" width="12.7142857142857" style="33" customWidth="1"/>
    <col min="28" max="16384" width="9.14285714285714" style="33"/>
  </cols>
  <sheetData>
    <row r="1" s="66" customFormat="1" ht="13.5" customHeight="1" spans="5:27">
      <c r="E1" s="161"/>
      <c r="F1" s="161"/>
      <c r="G1" s="161"/>
      <c r="H1" s="161"/>
      <c r="I1" s="64"/>
      <c r="J1" s="64"/>
      <c r="K1" s="64"/>
      <c r="L1" s="64"/>
      <c r="M1" s="64"/>
      <c r="N1" s="64"/>
      <c r="O1" s="64"/>
      <c r="P1" s="64"/>
      <c r="Q1" s="64"/>
      <c r="AA1" s="65"/>
    </row>
    <row r="2" s="66" customFormat="1" ht="51.95" customHeight="1" spans="1:27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="86" customFormat="1" ht="24" customHeight="1" spans="1:27">
      <c r="A3" s="93" t="str">
        <f>"单位名称："&amp;封面!$A$2</f>
        <v>单位名称：大理市下关第四中学正阳校区</v>
      </c>
      <c r="B3" s="93"/>
      <c r="C3" s="93"/>
      <c r="D3" s="93"/>
      <c r="E3" s="93"/>
      <c r="F3" s="93"/>
      <c r="G3" s="93"/>
      <c r="H3" s="93"/>
      <c r="I3" s="94"/>
      <c r="J3" s="94"/>
      <c r="K3" s="94"/>
      <c r="L3" s="94"/>
      <c r="M3" s="94"/>
      <c r="N3" s="94"/>
      <c r="O3" s="94"/>
      <c r="P3" s="94"/>
      <c r="Q3" s="94"/>
      <c r="Z3" s="87" t="s">
        <v>21</v>
      </c>
      <c r="AA3" s="87"/>
    </row>
    <row r="4" ht="24" customHeight="1" spans="1:27">
      <c r="A4" s="57" t="s">
        <v>312</v>
      </c>
      <c r="B4" s="57" t="s">
        <v>236</v>
      </c>
      <c r="C4" s="57" t="s">
        <v>237</v>
      </c>
      <c r="D4" s="57" t="s">
        <v>313</v>
      </c>
      <c r="E4" s="57" t="s">
        <v>238</v>
      </c>
      <c r="F4" s="57" t="s">
        <v>239</v>
      </c>
      <c r="G4" s="57" t="s">
        <v>314</v>
      </c>
      <c r="H4" s="57" t="s">
        <v>315</v>
      </c>
      <c r="I4" s="57" t="s">
        <v>76</v>
      </c>
      <c r="J4" s="164" t="s">
        <v>77</v>
      </c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6"/>
      <c r="V4" s="96" t="s">
        <v>64</v>
      </c>
      <c r="W4" s="107"/>
      <c r="X4" s="107"/>
      <c r="Y4" s="107"/>
      <c r="Z4" s="107"/>
      <c r="AA4" s="113"/>
    </row>
    <row r="5" ht="24" customHeight="1" spans="1:27">
      <c r="A5" s="57"/>
      <c r="B5" s="57"/>
      <c r="C5" s="57"/>
      <c r="D5" s="57"/>
      <c r="E5" s="57"/>
      <c r="F5" s="57"/>
      <c r="G5" s="57"/>
      <c r="H5" s="57"/>
      <c r="I5" s="57"/>
      <c r="J5" s="95" t="s">
        <v>78</v>
      </c>
      <c r="K5" s="164" t="s">
        <v>79</v>
      </c>
      <c r="L5" s="166"/>
      <c r="M5" s="95" t="s">
        <v>80</v>
      </c>
      <c r="N5" s="95" t="s">
        <v>81</v>
      </c>
      <c r="O5" s="95" t="s">
        <v>82</v>
      </c>
      <c r="P5" s="164" t="s">
        <v>83</v>
      </c>
      <c r="Q5" s="165"/>
      <c r="R5" s="165"/>
      <c r="S5" s="165"/>
      <c r="T5" s="165"/>
      <c r="U5" s="166"/>
      <c r="V5" s="95" t="s">
        <v>78</v>
      </c>
      <c r="W5" s="95" t="s">
        <v>79</v>
      </c>
      <c r="X5" s="95" t="s">
        <v>80</v>
      </c>
      <c r="Y5" s="95" t="s">
        <v>81</v>
      </c>
      <c r="Z5" s="95" t="s">
        <v>82</v>
      </c>
      <c r="AA5" s="95" t="s">
        <v>83</v>
      </c>
    </row>
    <row r="6" ht="32.25" customHeight="1" spans="1:27">
      <c r="A6" s="57"/>
      <c r="B6" s="57"/>
      <c r="C6" s="57"/>
      <c r="D6" s="57"/>
      <c r="E6" s="57"/>
      <c r="F6" s="57"/>
      <c r="G6" s="57"/>
      <c r="H6" s="57"/>
      <c r="I6" s="57"/>
      <c r="J6" s="98"/>
      <c r="K6" s="57" t="s">
        <v>242</v>
      </c>
      <c r="L6" s="57" t="s">
        <v>316</v>
      </c>
      <c r="M6" s="98"/>
      <c r="N6" s="98"/>
      <c r="O6" s="98"/>
      <c r="P6" s="95" t="s">
        <v>78</v>
      </c>
      <c r="Q6" s="95" t="s">
        <v>84</v>
      </c>
      <c r="R6" s="95" t="s">
        <v>85</v>
      </c>
      <c r="S6" s="95" t="s">
        <v>86</v>
      </c>
      <c r="T6" s="95" t="s">
        <v>87</v>
      </c>
      <c r="U6" s="95" t="s">
        <v>88</v>
      </c>
      <c r="V6" s="98"/>
      <c r="W6" s="98"/>
      <c r="X6" s="98"/>
      <c r="Y6" s="98"/>
      <c r="Z6" s="98"/>
      <c r="AA6" s="98"/>
    </row>
    <row r="7" ht="24" customHeight="1" spans="1:27">
      <c r="A7" s="79">
        <v>1</v>
      </c>
      <c r="B7" s="79">
        <v>2</v>
      </c>
      <c r="C7" s="79">
        <v>3</v>
      </c>
      <c r="D7" s="79">
        <v>4</v>
      </c>
      <c r="E7" s="79">
        <v>5</v>
      </c>
      <c r="F7" s="79">
        <v>6</v>
      </c>
      <c r="G7" s="79">
        <v>7</v>
      </c>
      <c r="H7" s="79">
        <v>8</v>
      </c>
      <c r="I7" s="79" t="s">
        <v>317</v>
      </c>
      <c r="J7" s="79" t="s">
        <v>318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 t="s">
        <v>319</v>
      </c>
      <c r="Q7" s="79">
        <v>17</v>
      </c>
      <c r="R7" s="79">
        <v>18</v>
      </c>
      <c r="S7" s="79">
        <v>19</v>
      </c>
      <c r="T7" s="79">
        <v>20</v>
      </c>
      <c r="U7" s="79">
        <v>21</v>
      </c>
      <c r="V7" s="79" t="s">
        <v>320</v>
      </c>
      <c r="W7" s="79">
        <v>23</v>
      </c>
      <c r="X7" s="79">
        <v>24</v>
      </c>
      <c r="Y7" s="79">
        <v>25</v>
      </c>
      <c r="Z7" s="79">
        <v>26</v>
      </c>
      <c r="AA7" s="79">
        <v>27</v>
      </c>
    </row>
    <row r="8" ht="24" spans="1:27">
      <c r="A8" s="162" t="s">
        <v>321</v>
      </c>
      <c r="B8" s="162" t="s">
        <v>322</v>
      </c>
      <c r="C8" s="162" t="s">
        <v>323</v>
      </c>
      <c r="D8" s="250" t="s">
        <v>0</v>
      </c>
      <c r="E8" s="162" t="s">
        <v>210</v>
      </c>
      <c r="F8" s="162" t="s">
        <v>119</v>
      </c>
      <c r="G8" s="162" t="s">
        <v>324</v>
      </c>
      <c r="H8" s="162" t="s">
        <v>291</v>
      </c>
      <c r="I8" s="167">
        <v>4515</v>
      </c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>
        <v>4515</v>
      </c>
      <c r="W8" s="167">
        <v>4515</v>
      </c>
      <c r="X8" s="167"/>
      <c r="Y8" s="167"/>
      <c r="Z8" s="167"/>
      <c r="AA8" s="167"/>
    </row>
    <row r="9" ht="24" spans="1:27">
      <c r="A9" s="162" t="s">
        <v>321</v>
      </c>
      <c r="B9" s="162" t="s">
        <v>325</v>
      </c>
      <c r="C9" s="162" t="s">
        <v>326</v>
      </c>
      <c r="D9" s="250" t="s">
        <v>0</v>
      </c>
      <c r="E9" s="162" t="s">
        <v>210</v>
      </c>
      <c r="F9" s="162" t="s">
        <v>119</v>
      </c>
      <c r="G9" s="162" t="s">
        <v>324</v>
      </c>
      <c r="H9" s="162" t="s">
        <v>291</v>
      </c>
      <c r="I9" s="167">
        <v>15645</v>
      </c>
      <c r="J9" s="167">
        <v>15645</v>
      </c>
      <c r="K9" s="167">
        <v>15645</v>
      </c>
      <c r="L9" s="167">
        <v>15645</v>
      </c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9"/>
      <c r="AA9" s="169"/>
    </row>
    <row r="10" ht="24" spans="1:27">
      <c r="A10" s="162" t="s">
        <v>321</v>
      </c>
      <c r="B10" s="162" t="s">
        <v>325</v>
      </c>
      <c r="C10" s="162" t="s">
        <v>326</v>
      </c>
      <c r="D10" s="250" t="s">
        <v>0</v>
      </c>
      <c r="E10" s="162" t="s">
        <v>210</v>
      </c>
      <c r="F10" s="162" t="s">
        <v>119</v>
      </c>
      <c r="G10" s="162" t="s">
        <v>324</v>
      </c>
      <c r="H10" s="162" t="s">
        <v>291</v>
      </c>
      <c r="I10" s="167">
        <v>30225</v>
      </c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>
        <v>30225</v>
      </c>
      <c r="W10" s="167">
        <v>30225</v>
      </c>
      <c r="X10" s="167"/>
      <c r="Y10" s="167"/>
      <c r="Z10" s="169"/>
      <c r="AA10" s="169"/>
    </row>
    <row r="11" ht="24" spans="1:27">
      <c r="A11" s="162" t="s">
        <v>321</v>
      </c>
      <c r="B11" s="162" t="s">
        <v>325</v>
      </c>
      <c r="C11" s="162" t="s">
        <v>326</v>
      </c>
      <c r="D11" s="250" t="s">
        <v>0</v>
      </c>
      <c r="E11" s="162" t="s">
        <v>210</v>
      </c>
      <c r="F11" s="162" t="s">
        <v>119</v>
      </c>
      <c r="G11" s="162" t="s">
        <v>324</v>
      </c>
      <c r="H11" s="162" t="s">
        <v>291</v>
      </c>
      <c r="I11" s="167">
        <v>18687</v>
      </c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>
        <v>18687</v>
      </c>
      <c r="W11" s="167">
        <v>18687</v>
      </c>
      <c r="X11" s="167"/>
      <c r="Y11" s="167"/>
      <c r="Z11" s="169"/>
      <c r="AA11" s="169"/>
    </row>
    <row r="12" ht="24" customHeight="1" spans="1:27">
      <c r="A12" s="162" t="s">
        <v>321</v>
      </c>
      <c r="B12" s="162" t="s">
        <v>325</v>
      </c>
      <c r="C12" s="162" t="s">
        <v>326</v>
      </c>
      <c r="D12" s="250" t="s">
        <v>0</v>
      </c>
      <c r="E12" s="162" t="s">
        <v>210</v>
      </c>
      <c r="F12" s="162" t="s">
        <v>119</v>
      </c>
      <c r="G12" s="162" t="s">
        <v>324</v>
      </c>
      <c r="H12" s="162" t="s">
        <v>291</v>
      </c>
      <c r="I12" s="167">
        <v>1383</v>
      </c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>
        <v>1383</v>
      </c>
      <c r="W12" s="167">
        <v>1383</v>
      </c>
      <c r="X12" s="167"/>
      <c r="Y12" s="167"/>
      <c r="Z12" s="169"/>
      <c r="AA12" s="169"/>
    </row>
    <row r="13" ht="24" customHeight="1" spans="1:27">
      <c r="A13" s="162" t="s">
        <v>321</v>
      </c>
      <c r="B13" s="162" t="s">
        <v>327</v>
      </c>
      <c r="C13" s="162" t="s">
        <v>328</v>
      </c>
      <c r="D13" s="250" t="s">
        <v>0</v>
      </c>
      <c r="E13" s="162" t="s">
        <v>210</v>
      </c>
      <c r="F13" s="162" t="s">
        <v>119</v>
      </c>
      <c r="G13" s="162" t="s">
        <v>324</v>
      </c>
      <c r="H13" s="162" t="s">
        <v>291</v>
      </c>
      <c r="I13" s="167">
        <v>21250</v>
      </c>
      <c r="J13" s="167">
        <v>21250</v>
      </c>
      <c r="K13" s="167">
        <v>21250</v>
      </c>
      <c r="L13" s="167">
        <v>21250</v>
      </c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9"/>
      <c r="AA13" s="169"/>
    </row>
    <row r="14" ht="24" customHeight="1" spans="1:27">
      <c r="A14" s="162" t="s">
        <v>321</v>
      </c>
      <c r="B14" s="162" t="s">
        <v>329</v>
      </c>
      <c r="C14" s="162" t="s">
        <v>330</v>
      </c>
      <c r="D14" s="250" t="s">
        <v>0</v>
      </c>
      <c r="E14" s="162" t="s">
        <v>210</v>
      </c>
      <c r="F14" s="162" t="s">
        <v>119</v>
      </c>
      <c r="G14" s="162" t="s">
        <v>292</v>
      </c>
      <c r="H14" s="162" t="s">
        <v>293</v>
      </c>
      <c r="I14" s="167">
        <v>24.46</v>
      </c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>
        <v>24.46</v>
      </c>
      <c r="W14" s="167">
        <v>24.46</v>
      </c>
      <c r="X14" s="167"/>
      <c r="Y14" s="167"/>
      <c r="Z14" s="169"/>
      <c r="AA14" s="169"/>
    </row>
    <row r="15" ht="24" customHeight="1" spans="1:27">
      <c r="A15" s="162" t="s">
        <v>321</v>
      </c>
      <c r="B15" s="162" t="s">
        <v>329</v>
      </c>
      <c r="C15" s="162" t="s">
        <v>330</v>
      </c>
      <c r="D15" s="250" t="s">
        <v>0</v>
      </c>
      <c r="E15" s="162" t="s">
        <v>210</v>
      </c>
      <c r="F15" s="162" t="s">
        <v>119</v>
      </c>
      <c r="G15" s="162" t="s">
        <v>292</v>
      </c>
      <c r="H15" s="162" t="s">
        <v>293</v>
      </c>
      <c r="I15" s="167">
        <v>143500</v>
      </c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>
        <v>143500</v>
      </c>
      <c r="W15" s="167">
        <v>143500</v>
      </c>
      <c r="X15" s="167"/>
      <c r="Y15" s="167"/>
      <c r="Z15" s="169"/>
      <c r="AA15" s="169"/>
    </row>
    <row r="16" ht="24" customHeight="1" spans="1:27">
      <c r="A16" s="162" t="s">
        <v>321</v>
      </c>
      <c r="B16" s="162" t="s">
        <v>329</v>
      </c>
      <c r="C16" s="162" t="s">
        <v>330</v>
      </c>
      <c r="D16" s="250" t="s">
        <v>0</v>
      </c>
      <c r="E16" s="162" t="s">
        <v>210</v>
      </c>
      <c r="F16" s="162" t="s">
        <v>119</v>
      </c>
      <c r="G16" s="162" t="s">
        <v>292</v>
      </c>
      <c r="H16" s="162" t="s">
        <v>293</v>
      </c>
      <c r="I16" s="167">
        <v>58791</v>
      </c>
      <c r="J16" s="167">
        <v>58791</v>
      </c>
      <c r="K16" s="167">
        <v>58791</v>
      </c>
      <c r="L16" s="167">
        <v>58791</v>
      </c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9"/>
      <c r="AA16" s="169"/>
    </row>
    <row r="17" ht="24" customHeight="1" spans="1:27">
      <c r="A17" s="162" t="s">
        <v>321</v>
      </c>
      <c r="B17" s="162" t="s">
        <v>329</v>
      </c>
      <c r="C17" s="162" t="s">
        <v>330</v>
      </c>
      <c r="D17" s="250" t="s">
        <v>0</v>
      </c>
      <c r="E17" s="162" t="s">
        <v>210</v>
      </c>
      <c r="F17" s="162" t="s">
        <v>119</v>
      </c>
      <c r="G17" s="162" t="s">
        <v>292</v>
      </c>
      <c r="H17" s="162" t="s">
        <v>293</v>
      </c>
      <c r="I17" s="167">
        <v>712889.74</v>
      </c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>
        <v>712889.74</v>
      </c>
      <c r="W17" s="167">
        <v>712889.74</v>
      </c>
      <c r="X17" s="167"/>
      <c r="Y17" s="167"/>
      <c r="Z17" s="169"/>
      <c r="AA17" s="169"/>
    </row>
    <row r="18" ht="24" customHeight="1" spans="1:27">
      <c r="A18" s="162" t="s">
        <v>321</v>
      </c>
      <c r="B18" s="162" t="s">
        <v>331</v>
      </c>
      <c r="C18" s="162" t="s">
        <v>332</v>
      </c>
      <c r="D18" s="250" t="s">
        <v>0</v>
      </c>
      <c r="E18" s="162" t="s">
        <v>210</v>
      </c>
      <c r="F18" s="162" t="s">
        <v>119</v>
      </c>
      <c r="G18" s="162" t="s">
        <v>275</v>
      </c>
      <c r="H18" s="162" t="s">
        <v>276</v>
      </c>
      <c r="I18" s="167">
        <v>100000</v>
      </c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>
        <v>100000</v>
      </c>
      <c r="W18" s="167">
        <v>100000</v>
      </c>
      <c r="X18" s="167"/>
      <c r="Y18" s="167"/>
      <c r="Z18" s="169"/>
      <c r="AA18" s="169"/>
    </row>
    <row r="19" ht="24" customHeight="1" spans="1:27">
      <c r="A19" s="162" t="s">
        <v>321</v>
      </c>
      <c r="B19" s="162" t="s">
        <v>333</v>
      </c>
      <c r="C19" s="162" t="s">
        <v>334</v>
      </c>
      <c r="D19" s="250" t="s">
        <v>0</v>
      </c>
      <c r="E19" s="162" t="s">
        <v>215</v>
      </c>
      <c r="F19" s="162" t="s">
        <v>127</v>
      </c>
      <c r="G19" s="162" t="s">
        <v>335</v>
      </c>
      <c r="H19" s="162" t="s">
        <v>336</v>
      </c>
      <c r="I19" s="167">
        <v>50000</v>
      </c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>
        <v>50000</v>
      </c>
      <c r="W19" s="167">
        <v>50000</v>
      </c>
      <c r="X19" s="167"/>
      <c r="Y19" s="167"/>
      <c r="Z19" s="169"/>
      <c r="AA19" s="169"/>
    </row>
    <row r="20" ht="24" customHeight="1" spans="1:27">
      <c r="A20" s="162" t="s">
        <v>321</v>
      </c>
      <c r="B20" s="162" t="s">
        <v>337</v>
      </c>
      <c r="C20" s="162" t="s">
        <v>338</v>
      </c>
      <c r="D20" s="250" t="s">
        <v>0</v>
      </c>
      <c r="E20" s="162" t="s">
        <v>211</v>
      </c>
      <c r="F20" s="162" t="s">
        <v>121</v>
      </c>
      <c r="G20" s="162" t="s">
        <v>292</v>
      </c>
      <c r="H20" s="162" t="s">
        <v>293</v>
      </c>
      <c r="I20" s="167">
        <v>58296</v>
      </c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>
        <v>58296</v>
      </c>
      <c r="W20" s="167">
        <v>58296</v>
      </c>
      <c r="X20" s="167"/>
      <c r="Y20" s="167"/>
      <c r="Z20" s="169"/>
      <c r="AA20" s="169"/>
    </row>
    <row r="21" ht="24" customHeight="1" spans="1:27">
      <c r="A21" s="162" t="s">
        <v>321</v>
      </c>
      <c r="B21" s="162" t="s">
        <v>339</v>
      </c>
      <c r="C21" s="162" t="s">
        <v>340</v>
      </c>
      <c r="D21" s="250" t="s">
        <v>0</v>
      </c>
      <c r="E21" s="162" t="s">
        <v>213</v>
      </c>
      <c r="F21" s="162" t="s">
        <v>125</v>
      </c>
      <c r="G21" s="162" t="s">
        <v>292</v>
      </c>
      <c r="H21" s="162" t="s">
        <v>293</v>
      </c>
      <c r="I21" s="167">
        <v>288</v>
      </c>
      <c r="J21" s="167">
        <v>288</v>
      </c>
      <c r="K21" s="167">
        <v>288</v>
      </c>
      <c r="L21" s="167">
        <v>288</v>
      </c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9"/>
      <c r="AA21" s="169"/>
    </row>
    <row r="22" ht="24" spans="1:27">
      <c r="A22" s="162" t="s">
        <v>321</v>
      </c>
      <c r="B22" s="162" t="s">
        <v>341</v>
      </c>
      <c r="C22" s="162" t="s">
        <v>342</v>
      </c>
      <c r="D22" s="250" t="s">
        <v>0</v>
      </c>
      <c r="E22" s="162" t="s">
        <v>210</v>
      </c>
      <c r="F22" s="162" t="s">
        <v>119</v>
      </c>
      <c r="G22" s="162" t="s">
        <v>343</v>
      </c>
      <c r="H22" s="162" t="s">
        <v>344</v>
      </c>
      <c r="I22" s="167">
        <v>1041600</v>
      </c>
      <c r="J22" s="167">
        <v>1041600</v>
      </c>
      <c r="K22" s="167"/>
      <c r="L22" s="167"/>
      <c r="M22" s="167"/>
      <c r="N22" s="167"/>
      <c r="O22" s="167"/>
      <c r="P22" s="167">
        <v>1041600</v>
      </c>
      <c r="Q22" s="167"/>
      <c r="R22" s="167"/>
      <c r="S22" s="167"/>
      <c r="T22" s="167"/>
      <c r="U22" s="167">
        <v>1041600</v>
      </c>
      <c r="V22" s="167"/>
      <c r="W22" s="167"/>
      <c r="X22" s="167"/>
      <c r="Y22" s="167"/>
      <c r="Z22" s="169"/>
      <c r="AA22" s="169"/>
    </row>
    <row r="23" customHeight="1" spans="1:27">
      <c r="A23" s="22" t="s">
        <v>76</v>
      </c>
      <c r="B23" s="22"/>
      <c r="C23" s="22"/>
      <c r="D23" s="22"/>
      <c r="E23" s="22"/>
      <c r="F23" s="22"/>
      <c r="G23" s="22"/>
      <c r="H23" s="22"/>
      <c r="I23" s="168">
        <v>2257094.2</v>
      </c>
      <c r="J23" s="168">
        <v>1137574</v>
      </c>
      <c r="K23" s="168">
        <v>95974</v>
      </c>
      <c r="L23" s="168">
        <v>95974</v>
      </c>
      <c r="M23" s="168"/>
      <c r="N23" s="168"/>
      <c r="O23" s="168"/>
      <c r="P23" s="168">
        <v>1041600</v>
      </c>
      <c r="Q23" s="168"/>
      <c r="R23" s="168"/>
      <c r="S23" s="168"/>
      <c r="T23" s="168"/>
      <c r="U23" s="168">
        <v>1041600</v>
      </c>
      <c r="V23" s="168">
        <v>1119520.2</v>
      </c>
      <c r="W23" s="168">
        <v>1119520.2</v>
      </c>
      <c r="X23" s="168"/>
      <c r="Y23" s="168"/>
      <c r="Z23" s="168"/>
      <c r="AA23" s="168"/>
    </row>
  </sheetData>
  <sheetProtection formatCells="0" formatColumns="0" formatRows="0" insertRows="0" insertColumns="0" insertHyperlinks="0" deleteColumns="0" deleteRows="0" sort="0" autoFilter="0" pivotTables="0"/>
  <mergeCells count="27">
    <mergeCell ref="A2:AA2"/>
    <mergeCell ref="A3:H3"/>
    <mergeCell ref="Z3:AA3"/>
    <mergeCell ref="J4:U4"/>
    <mergeCell ref="V4:AA4"/>
    <mergeCell ref="K5:L5"/>
    <mergeCell ref="P5:U5"/>
    <mergeCell ref="A23:H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V5:V6"/>
    <mergeCell ref="W5:W6"/>
    <mergeCell ref="X5:X6"/>
    <mergeCell ref="Y5:Y6"/>
    <mergeCell ref="Z5:Z6"/>
    <mergeCell ref="AA5:AA6"/>
  </mergeCells>
  <printOptions horizontalCentered="1"/>
  <pageMargins left="0.393700787401575" right="0.393700787401575" top="0.511811023622047" bottom="0.511811023622047" header="0.31496062992126" footer="0.31496062992126"/>
  <pageSetup paperSize="9" scale="3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showZeros="0" tabSelected="1" view="pageBreakPreview" zoomScaleNormal="70" workbookViewId="0">
      <pane xSplit="1" ySplit="5" topLeftCell="B24" activePane="bottomRight" state="frozen"/>
      <selection/>
      <selection pane="topRight"/>
      <selection pane="bottomLeft"/>
      <selection pane="bottomRight" activeCell="C25" sqref="C25:C29"/>
    </sheetView>
  </sheetViews>
  <sheetFormatPr defaultColWidth="9.14285714285714" defaultRowHeight="12"/>
  <cols>
    <col min="1" max="1" width="31.8571428571429" style="32" customWidth="1"/>
    <col min="2" max="2" width="19.4285714285714" style="32" customWidth="1"/>
    <col min="3" max="3" width="39.7142857142857" style="32" customWidth="1"/>
    <col min="4" max="6" width="19.847619047619" style="32" customWidth="1"/>
    <col min="7" max="7" width="19.847619047619" style="52" customWidth="1"/>
    <col min="8" max="8" width="19.847619047619" style="32" customWidth="1"/>
    <col min="9" max="10" width="19.847619047619" style="52" customWidth="1"/>
    <col min="11" max="11" width="19.847619047619" style="32" customWidth="1"/>
    <col min="12" max="16384" width="9.14285714285714" style="52"/>
  </cols>
  <sheetData>
    <row r="1" s="50" customFormat="1" customHeight="1" spans="1:11">
      <c r="A1" s="53"/>
      <c r="B1" s="53"/>
      <c r="C1" s="53"/>
      <c r="D1" s="53"/>
      <c r="E1" s="53"/>
      <c r="F1" s="53"/>
      <c r="H1" s="53"/>
      <c r="K1" s="63"/>
    </row>
    <row r="2" s="151" customFormat="1" ht="36" customHeight="1" spans="1:11">
      <c r="A2" s="54" t="s">
        <v>11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="51" customFormat="1" ht="24" customHeight="1" spans="1:11">
      <c r="A3" s="55" t="str">
        <f>"单位名称："&amp;封面!$A$2</f>
        <v>单位名称：大理市下关第四中学正阳校区</v>
      </c>
      <c r="B3" s="55"/>
      <c r="C3" s="56"/>
      <c r="D3" s="56"/>
      <c r="E3" s="56"/>
      <c r="F3" s="56"/>
      <c r="H3" s="56"/>
      <c r="K3" s="56"/>
    </row>
    <row r="4" ht="44.25" customHeight="1" spans="1:11">
      <c r="A4" s="57" t="s">
        <v>345</v>
      </c>
      <c r="B4" s="57" t="s">
        <v>236</v>
      </c>
      <c r="C4" s="57" t="s">
        <v>346</v>
      </c>
      <c r="D4" s="57" t="s">
        <v>347</v>
      </c>
      <c r="E4" s="57" t="s">
        <v>348</v>
      </c>
      <c r="F4" s="57" t="s">
        <v>349</v>
      </c>
      <c r="G4" s="58" t="s">
        <v>350</v>
      </c>
      <c r="H4" s="57" t="s">
        <v>351</v>
      </c>
      <c r="I4" s="58" t="s">
        <v>352</v>
      </c>
      <c r="J4" s="58" t="s">
        <v>353</v>
      </c>
      <c r="K4" s="57" t="s">
        <v>354</v>
      </c>
    </row>
    <row r="5" ht="14.25" customHeight="1" spans="1:11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57">
        <v>6</v>
      </c>
      <c r="G5" s="57">
        <v>7</v>
      </c>
      <c r="H5" s="57">
        <v>8</v>
      </c>
      <c r="I5" s="57">
        <v>9</v>
      </c>
      <c r="J5" s="57">
        <v>10</v>
      </c>
      <c r="K5" s="57">
        <v>11</v>
      </c>
    </row>
    <row r="6" ht="30" customHeight="1" spans="1:11">
      <c r="A6" s="155" t="s">
        <v>0</v>
      </c>
      <c r="B6" s="156"/>
      <c r="C6" s="156"/>
      <c r="D6" s="156"/>
      <c r="E6" s="156"/>
      <c r="F6" s="157"/>
      <c r="G6" s="158"/>
      <c r="H6" s="157"/>
      <c r="I6" s="158"/>
      <c r="J6" s="158"/>
      <c r="K6" s="157"/>
    </row>
    <row r="7" ht="39" customHeight="1" spans="1:11">
      <c r="A7" s="155" t="s">
        <v>340</v>
      </c>
      <c r="B7" s="159" t="s">
        <v>339</v>
      </c>
      <c r="C7" s="159" t="s">
        <v>355</v>
      </c>
      <c r="D7" s="159" t="s">
        <v>356</v>
      </c>
      <c r="E7" s="159" t="s">
        <v>357</v>
      </c>
      <c r="F7" s="155" t="s">
        <v>358</v>
      </c>
      <c r="G7" s="160" t="s">
        <v>359</v>
      </c>
      <c r="H7" s="155" t="s">
        <v>197</v>
      </c>
      <c r="I7" s="160" t="s">
        <v>360</v>
      </c>
      <c r="J7" s="159" t="s">
        <v>361</v>
      </c>
      <c r="K7" s="155" t="s">
        <v>362</v>
      </c>
    </row>
    <row r="8" ht="57" customHeight="1" spans="1:11">
      <c r="A8" s="155"/>
      <c r="B8" s="159" t="s">
        <v>339</v>
      </c>
      <c r="C8" s="159" t="s">
        <v>355</v>
      </c>
      <c r="D8" s="159" t="s">
        <v>356</v>
      </c>
      <c r="E8" s="159" t="s">
        <v>363</v>
      </c>
      <c r="F8" s="155" t="s">
        <v>364</v>
      </c>
      <c r="G8" s="160" t="s">
        <v>359</v>
      </c>
      <c r="H8" s="155" t="s">
        <v>365</v>
      </c>
      <c r="I8" s="160" t="s">
        <v>366</v>
      </c>
      <c r="J8" s="159" t="s">
        <v>361</v>
      </c>
      <c r="K8" s="155" t="s">
        <v>367</v>
      </c>
    </row>
    <row r="9" ht="34" customHeight="1" spans="1:11">
      <c r="A9" s="155"/>
      <c r="B9" s="159" t="s">
        <v>339</v>
      </c>
      <c r="C9" s="159" t="s">
        <v>355</v>
      </c>
      <c r="D9" s="159" t="s">
        <v>368</v>
      </c>
      <c r="E9" s="159" t="s">
        <v>369</v>
      </c>
      <c r="F9" s="155" t="s">
        <v>370</v>
      </c>
      <c r="G9" s="160" t="s">
        <v>359</v>
      </c>
      <c r="H9" s="155" t="s">
        <v>371</v>
      </c>
      <c r="I9" s="160" t="s">
        <v>372</v>
      </c>
      <c r="J9" s="159" t="s">
        <v>361</v>
      </c>
      <c r="K9" s="155" t="s">
        <v>373</v>
      </c>
    </row>
    <row r="10" ht="72" customHeight="1" spans="1:11">
      <c r="A10" s="155"/>
      <c r="B10" s="159" t="s">
        <v>339</v>
      </c>
      <c r="C10" s="159" t="s">
        <v>355</v>
      </c>
      <c r="D10" s="159" t="s">
        <v>374</v>
      </c>
      <c r="E10" s="159" t="s">
        <v>375</v>
      </c>
      <c r="F10" s="155" t="s">
        <v>376</v>
      </c>
      <c r="G10" s="160" t="s">
        <v>359</v>
      </c>
      <c r="H10" s="155" t="s">
        <v>377</v>
      </c>
      <c r="I10" s="160" t="s">
        <v>366</v>
      </c>
      <c r="J10" s="159" t="s">
        <v>361</v>
      </c>
      <c r="K10" s="155" t="s">
        <v>378</v>
      </c>
    </row>
    <row r="11" ht="48" customHeight="1" spans="1:11">
      <c r="A11" s="155" t="s">
        <v>330</v>
      </c>
      <c r="B11" s="159" t="s">
        <v>329</v>
      </c>
      <c r="C11" s="159" t="s">
        <v>379</v>
      </c>
      <c r="D11" s="159" t="s">
        <v>356</v>
      </c>
      <c r="E11" s="159" t="s">
        <v>357</v>
      </c>
      <c r="F11" s="155" t="s">
        <v>380</v>
      </c>
      <c r="G11" s="160" t="s">
        <v>359</v>
      </c>
      <c r="H11" s="155" t="s">
        <v>260</v>
      </c>
      <c r="I11" s="160" t="s">
        <v>381</v>
      </c>
      <c r="J11" s="159" t="s">
        <v>361</v>
      </c>
      <c r="K11" s="155" t="s">
        <v>382</v>
      </c>
    </row>
    <row r="12" ht="60" customHeight="1" spans="1:11">
      <c r="A12" s="155"/>
      <c r="B12" s="159" t="s">
        <v>329</v>
      </c>
      <c r="C12" s="159" t="s">
        <v>379</v>
      </c>
      <c r="D12" s="159" t="s">
        <v>356</v>
      </c>
      <c r="E12" s="159" t="s">
        <v>363</v>
      </c>
      <c r="F12" s="155" t="s">
        <v>364</v>
      </c>
      <c r="G12" s="160" t="s">
        <v>359</v>
      </c>
      <c r="H12" s="155" t="s">
        <v>383</v>
      </c>
      <c r="I12" s="160" t="s">
        <v>366</v>
      </c>
      <c r="J12" s="159" t="s">
        <v>361</v>
      </c>
      <c r="K12" s="155" t="s">
        <v>367</v>
      </c>
    </row>
    <row r="13" ht="73" customHeight="1" spans="1:11">
      <c r="A13" s="155"/>
      <c r="B13" s="159" t="s">
        <v>329</v>
      </c>
      <c r="C13" s="159" t="s">
        <v>379</v>
      </c>
      <c r="D13" s="159" t="s">
        <v>356</v>
      </c>
      <c r="E13" s="159" t="s">
        <v>363</v>
      </c>
      <c r="F13" s="155" t="s">
        <v>384</v>
      </c>
      <c r="G13" s="160" t="s">
        <v>359</v>
      </c>
      <c r="H13" s="155" t="s">
        <v>385</v>
      </c>
      <c r="I13" s="160" t="s">
        <v>366</v>
      </c>
      <c r="J13" s="159" t="s">
        <v>361</v>
      </c>
      <c r="K13" s="155" t="s">
        <v>386</v>
      </c>
    </row>
    <row r="14" ht="72" customHeight="1" spans="1:11">
      <c r="A14" s="155"/>
      <c r="B14" s="159" t="s">
        <v>329</v>
      </c>
      <c r="C14" s="159" t="s">
        <v>379</v>
      </c>
      <c r="D14" s="159" t="s">
        <v>368</v>
      </c>
      <c r="E14" s="159" t="s">
        <v>387</v>
      </c>
      <c r="F14" s="155" t="s">
        <v>388</v>
      </c>
      <c r="G14" s="160" t="s">
        <v>389</v>
      </c>
      <c r="H14" s="155" t="s">
        <v>390</v>
      </c>
      <c r="I14" s="160" t="s">
        <v>366</v>
      </c>
      <c r="J14" s="159" t="s">
        <v>361</v>
      </c>
      <c r="K14" s="155" t="s">
        <v>391</v>
      </c>
    </row>
    <row r="15" ht="78" customHeight="1" spans="1:11">
      <c r="A15" s="155"/>
      <c r="B15" s="159" t="s">
        <v>329</v>
      </c>
      <c r="C15" s="159" t="s">
        <v>379</v>
      </c>
      <c r="D15" s="159" t="s">
        <v>374</v>
      </c>
      <c r="E15" s="159" t="s">
        <v>375</v>
      </c>
      <c r="F15" s="155" t="s">
        <v>376</v>
      </c>
      <c r="G15" s="160" t="s">
        <v>359</v>
      </c>
      <c r="H15" s="155" t="s">
        <v>390</v>
      </c>
      <c r="I15" s="160" t="s">
        <v>366</v>
      </c>
      <c r="J15" s="159" t="s">
        <v>361</v>
      </c>
      <c r="K15" s="155" t="s">
        <v>378</v>
      </c>
    </row>
    <row r="16" ht="46" customHeight="1" spans="1:11">
      <c r="A16" s="155" t="s">
        <v>342</v>
      </c>
      <c r="B16" s="159" t="s">
        <v>341</v>
      </c>
      <c r="C16" s="159" t="s">
        <v>392</v>
      </c>
      <c r="D16" s="159" t="s">
        <v>356</v>
      </c>
      <c r="E16" s="159" t="s">
        <v>357</v>
      </c>
      <c r="F16" s="155" t="s">
        <v>393</v>
      </c>
      <c r="G16" s="160" t="s">
        <v>389</v>
      </c>
      <c r="H16" s="155" t="s">
        <v>394</v>
      </c>
      <c r="I16" s="160" t="s">
        <v>395</v>
      </c>
      <c r="J16" s="159" t="s">
        <v>361</v>
      </c>
      <c r="K16" s="155" t="s">
        <v>393</v>
      </c>
    </row>
    <row r="17" ht="51" customHeight="1" spans="1:11">
      <c r="A17" s="155"/>
      <c r="B17" s="159" t="s">
        <v>341</v>
      </c>
      <c r="C17" s="159" t="s">
        <v>392</v>
      </c>
      <c r="D17" s="159" t="s">
        <v>368</v>
      </c>
      <c r="E17" s="159" t="s">
        <v>369</v>
      </c>
      <c r="F17" s="155" t="s">
        <v>396</v>
      </c>
      <c r="G17" s="160" t="s">
        <v>359</v>
      </c>
      <c r="H17" s="155" t="s">
        <v>385</v>
      </c>
      <c r="I17" s="160" t="s">
        <v>366</v>
      </c>
      <c r="J17" s="159" t="s">
        <v>397</v>
      </c>
      <c r="K17" s="155" t="s">
        <v>398</v>
      </c>
    </row>
    <row r="18" ht="56" customHeight="1" spans="1:11">
      <c r="A18" s="155"/>
      <c r="B18" s="159" t="s">
        <v>341</v>
      </c>
      <c r="C18" s="159" t="s">
        <v>392</v>
      </c>
      <c r="D18" s="159" t="s">
        <v>374</v>
      </c>
      <c r="E18" s="159" t="s">
        <v>375</v>
      </c>
      <c r="F18" s="155" t="s">
        <v>399</v>
      </c>
      <c r="G18" s="160" t="s">
        <v>359</v>
      </c>
      <c r="H18" s="155" t="s">
        <v>385</v>
      </c>
      <c r="I18" s="160" t="s">
        <v>366</v>
      </c>
      <c r="J18" s="159" t="s">
        <v>397</v>
      </c>
      <c r="K18" s="155" t="s">
        <v>400</v>
      </c>
    </row>
    <row r="19" ht="42" customHeight="1" spans="1:11">
      <c r="A19" s="155" t="s">
        <v>328</v>
      </c>
      <c r="B19" s="159" t="s">
        <v>327</v>
      </c>
      <c r="C19" s="159" t="s">
        <v>401</v>
      </c>
      <c r="D19" s="159" t="s">
        <v>356</v>
      </c>
      <c r="E19" s="159" t="s">
        <v>357</v>
      </c>
      <c r="F19" s="155" t="s">
        <v>402</v>
      </c>
      <c r="G19" s="160" t="s">
        <v>389</v>
      </c>
      <c r="H19" s="155" t="s">
        <v>257</v>
      </c>
      <c r="I19" s="160" t="s">
        <v>403</v>
      </c>
      <c r="J19" s="159" t="s">
        <v>361</v>
      </c>
      <c r="K19" s="155" t="s">
        <v>404</v>
      </c>
    </row>
    <row r="20" ht="81" customHeight="1" spans="1:11">
      <c r="A20" s="155"/>
      <c r="B20" s="159" t="s">
        <v>327</v>
      </c>
      <c r="C20" s="159" t="s">
        <v>401</v>
      </c>
      <c r="D20" s="159" t="s">
        <v>356</v>
      </c>
      <c r="E20" s="159" t="s">
        <v>363</v>
      </c>
      <c r="F20" s="155" t="s">
        <v>405</v>
      </c>
      <c r="G20" s="160" t="s">
        <v>359</v>
      </c>
      <c r="H20" s="155" t="s">
        <v>383</v>
      </c>
      <c r="I20" s="160" t="s">
        <v>366</v>
      </c>
      <c r="J20" s="159" t="s">
        <v>361</v>
      </c>
      <c r="K20" s="155" t="s">
        <v>406</v>
      </c>
    </row>
    <row r="21" ht="48" customHeight="1" spans="1:11">
      <c r="A21" s="155"/>
      <c r="B21" s="159" t="s">
        <v>327</v>
      </c>
      <c r="C21" s="159" t="s">
        <v>401</v>
      </c>
      <c r="D21" s="159" t="s">
        <v>356</v>
      </c>
      <c r="E21" s="159" t="s">
        <v>407</v>
      </c>
      <c r="F21" s="155" t="s">
        <v>408</v>
      </c>
      <c r="G21" s="160" t="s">
        <v>389</v>
      </c>
      <c r="H21" s="155" t="s">
        <v>383</v>
      </c>
      <c r="I21" s="160" t="s">
        <v>366</v>
      </c>
      <c r="J21" s="159" t="s">
        <v>361</v>
      </c>
      <c r="K21" s="155" t="s">
        <v>409</v>
      </c>
    </row>
    <row r="22" ht="56.25" spans="1:11">
      <c r="A22" s="155"/>
      <c r="B22" s="159" t="s">
        <v>327</v>
      </c>
      <c r="C22" s="159" t="s">
        <v>401</v>
      </c>
      <c r="D22" s="159" t="s">
        <v>368</v>
      </c>
      <c r="E22" s="159" t="s">
        <v>387</v>
      </c>
      <c r="F22" s="155" t="s">
        <v>410</v>
      </c>
      <c r="G22" s="160" t="s">
        <v>359</v>
      </c>
      <c r="H22" s="155" t="s">
        <v>390</v>
      </c>
      <c r="I22" s="160" t="s">
        <v>366</v>
      </c>
      <c r="J22" s="159" t="s">
        <v>361</v>
      </c>
      <c r="K22" s="155" t="s">
        <v>411</v>
      </c>
    </row>
    <row r="23" ht="22.5" spans="1:11">
      <c r="A23" s="155"/>
      <c r="B23" s="159" t="s">
        <v>327</v>
      </c>
      <c r="C23" s="159" t="s">
        <v>401</v>
      </c>
      <c r="D23" s="159" t="s">
        <v>368</v>
      </c>
      <c r="E23" s="159" t="s">
        <v>387</v>
      </c>
      <c r="F23" s="155" t="s">
        <v>412</v>
      </c>
      <c r="G23" s="160" t="s">
        <v>389</v>
      </c>
      <c r="H23" s="155" t="s">
        <v>365</v>
      </c>
      <c r="I23" s="160"/>
      <c r="J23" s="159" t="s">
        <v>397</v>
      </c>
      <c r="K23" s="155" t="s">
        <v>413</v>
      </c>
    </row>
    <row r="24" ht="22.5" spans="1:11">
      <c r="A24" s="155"/>
      <c r="B24" s="159" t="s">
        <v>327</v>
      </c>
      <c r="C24" s="159" t="s">
        <v>401</v>
      </c>
      <c r="D24" s="159" t="s">
        <v>374</v>
      </c>
      <c r="E24" s="159" t="s">
        <v>375</v>
      </c>
      <c r="F24" s="155" t="s">
        <v>414</v>
      </c>
      <c r="G24" s="160" t="s">
        <v>359</v>
      </c>
      <c r="H24" s="155" t="s">
        <v>365</v>
      </c>
      <c r="I24" s="160" t="s">
        <v>366</v>
      </c>
      <c r="J24" s="159" t="s">
        <v>361</v>
      </c>
      <c r="K24" s="155" t="s">
        <v>415</v>
      </c>
    </row>
    <row r="25" ht="33.75" spans="1:11">
      <c r="A25" s="155" t="s">
        <v>326</v>
      </c>
      <c r="B25" s="159" t="s">
        <v>325</v>
      </c>
      <c r="C25" s="159" t="s">
        <v>416</v>
      </c>
      <c r="D25" s="159" t="s">
        <v>356</v>
      </c>
      <c r="E25" s="159" t="s">
        <v>357</v>
      </c>
      <c r="F25" s="155" t="s">
        <v>402</v>
      </c>
      <c r="G25" s="160" t="s">
        <v>389</v>
      </c>
      <c r="H25" s="155" t="s">
        <v>254</v>
      </c>
      <c r="I25" s="160" t="s">
        <v>403</v>
      </c>
      <c r="J25" s="159" t="s">
        <v>361</v>
      </c>
      <c r="K25" s="155" t="s">
        <v>404</v>
      </c>
    </row>
    <row r="26" ht="51" customHeight="1" spans="1:11">
      <c r="A26" s="155"/>
      <c r="B26" s="159" t="s">
        <v>325</v>
      </c>
      <c r="C26" s="159" t="s">
        <v>417</v>
      </c>
      <c r="D26" s="159" t="s">
        <v>356</v>
      </c>
      <c r="E26" s="159" t="s">
        <v>407</v>
      </c>
      <c r="F26" s="155" t="s">
        <v>408</v>
      </c>
      <c r="G26" s="160" t="s">
        <v>389</v>
      </c>
      <c r="H26" s="155" t="s">
        <v>383</v>
      </c>
      <c r="I26" s="160" t="s">
        <v>366</v>
      </c>
      <c r="J26" s="159" t="s">
        <v>361</v>
      </c>
      <c r="K26" s="155" t="s">
        <v>409</v>
      </c>
    </row>
    <row r="27" ht="56.25" spans="1:11">
      <c r="A27" s="155"/>
      <c r="B27" s="159" t="s">
        <v>325</v>
      </c>
      <c r="C27" s="159" t="s">
        <v>417</v>
      </c>
      <c r="D27" s="159" t="s">
        <v>368</v>
      </c>
      <c r="E27" s="159" t="s">
        <v>387</v>
      </c>
      <c r="F27" s="155" t="s">
        <v>410</v>
      </c>
      <c r="G27" s="160" t="s">
        <v>359</v>
      </c>
      <c r="H27" s="155" t="s">
        <v>390</v>
      </c>
      <c r="I27" s="160" t="s">
        <v>366</v>
      </c>
      <c r="J27" s="159" t="s">
        <v>361</v>
      </c>
      <c r="K27" s="155" t="s">
        <v>411</v>
      </c>
    </row>
    <row r="28" ht="24" customHeight="1" spans="1:11">
      <c r="A28" s="155"/>
      <c r="B28" s="159" t="s">
        <v>325</v>
      </c>
      <c r="C28" s="159" t="s">
        <v>417</v>
      </c>
      <c r="D28" s="159" t="s">
        <v>368</v>
      </c>
      <c r="E28" s="159" t="s">
        <v>387</v>
      </c>
      <c r="F28" s="155" t="s">
        <v>418</v>
      </c>
      <c r="G28" s="160" t="s">
        <v>389</v>
      </c>
      <c r="H28" s="155" t="s">
        <v>365</v>
      </c>
      <c r="I28" s="160"/>
      <c r="J28" s="159" t="s">
        <v>397</v>
      </c>
      <c r="K28" s="155" t="s">
        <v>419</v>
      </c>
    </row>
    <row r="29" ht="28" customHeight="1" spans="1:11">
      <c r="A29" s="155"/>
      <c r="B29" s="159" t="s">
        <v>325</v>
      </c>
      <c r="C29" s="159" t="s">
        <v>417</v>
      </c>
      <c r="D29" s="159" t="s">
        <v>374</v>
      </c>
      <c r="E29" s="159" t="s">
        <v>375</v>
      </c>
      <c r="F29" s="155" t="s">
        <v>414</v>
      </c>
      <c r="G29" s="160" t="s">
        <v>389</v>
      </c>
      <c r="H29" s="155" t="s">
        <v>365</v>
      </c>
      <c r="I29" s="160" t="s">
        <v>366</v>
      </c>
      <c r="J29" s="159" t="s">
        <v>361</v>
      </c>
      <c r="K29" s="155" t="s">
        <v>415</v>
      </c>
    </row>
  </sheetData>
  <sheetProtection formatCells="0" formatColumns="0" formatRows="0" insertRows="0" insertColumns="0" insertHyperlinks="0" deleteColumns="0" deleteRows="0" sort="0" autoFilter="0" pivotTables="0"/>
  <mergeCells count="17">
    <mergeCell ref="A2:K2"/>
    <mergeCell ref="A3:I3"/>
    <mergeCell ref="A7:A10"/>
    <mergeCell ref="A11:A15"/>
    <mergeCell ref="A16:A18"/>
    <mergeCell ref="A19:A24"/>
    <mergeCell ref="A25:A29"/>
    <mergeCell ref="B7:B10"/>
    <mergeCell ref="B11:B15"/>
    <mergeCell ref="B16:B18"/>
    <mergeCell ref="B19:B24"/>
    <mergeCell ref="B25:B29"/>
    <mergeCell ref="C7:C10"/>
    <mergeCell ref="C11:C15"/>
    <mergeCell ref="C16:C18"/>
    <mergeCell ref="C19:C24"/>
    <mergeCell ref="C25:C29"/>
  </mergeCells>
  <printOptions horizontalCentered="1"/>
  <pageMargins left="0.393700787401575" right="0.393700787401575" top="0.511811023622047" bottom="0.511811023622047" header="0.31496062992126" footer="0.31496062992126"/>
  <pageSetup paperSize="9" scale="3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showZeros="0" view="pageBreakPreview" zoomScaleNormal="70" workbookViewId="0">
      <pane xSplit="1" ySplit="5" topLeftCell="D6" activePane="bottomRight" state="frozen"/>
      <selection/>
      <selection pane="topRight"/>
      <selection pane="bottomLeft"/>
      <selection pane="bottomRight" activeCell="A6" sqref="A6"/>
    </sheetView>
  </sheetViews>
  <sheetFormatPr defaultColWidth="9.14285714285714" defaultRowHeight="12"/>
  <cols>
    <col min="1" max="1" width="34.2857142857143" style="32" customWidth="1"/>
    <col min="2" max="6" width="19.847619047619" style="32" customWidth="1"/>
    <col min="7" max="7" width="19.847619047619" style="52" customWidth="1"/>
    <col min="8" max="8" width="19.847619047619" style="32" customWidth="1"/>
    <col min="9" max="10" width="19.847619047619" style="52" customWidth="1"/>
    <col min="11" max="11" width="19.847619047619" style="32" customWidth="1"/>
    <col min="12" max="16384" width="9.14285714285714" style="52"/>
  </cols>
  <sheetData>
    <row r="1" s="50" customFormat="1" customHeight="1" spans="1:11">
      <c r="A1" s="53"/>
      <c r="B1" s="53"/>
      <c r="C1" s="53"/>
      <c r="D1" s="53"/>
      <c r="E1" s="53"/>
      <c r="F1" s="53"/>
      <c r="H1" s="53"/>
      <c r="K1" s="63"/>
    </row>
    <row r="2" s="151" customFormat="1" ht="36" customHeight="1" spans="1:11">
      <c r="A2" s="54" t="s">
        <v>12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="51" customFormat="1" ht="24" customHeight="1" spans="1:11">
      <c r="A3" s="55" t="str">
        <f>"单位名称："&amp;封面!$A$2</f>
        <v>单位名称：大理市下关第四中学正阳校区</v>
      </c>
      <c r="B3" s="55"/>
      <c r="C3" s="56"/>
      <c r="D3" s="56"/>
      <c r="E3" s="56"/>
      <c r="F3" s="56"/>
      <c r="H3" s="56"/>
      <c r="K3" s="56"/>
    </row>
    <row r="4" ht="44.25" customHeight="1" spans="1:11">
      <c r="A4" s="57" t="s">
        <v>345</v>
      </c>
      <c r="B4" s="57" t="s">
        <v>236</v>
      </c>
      <c r="C4" s="57" t="s">
        <v>346</v>
      </c>
      <c r="D4" s="57" t="s">
        <v>347</v>
      </c>
      <c r="E4" s="57" t="s">
        <v>348</v>
      </c>
      <c r="F4" s="57" t="s">
        <v>349</v>
      </c>
      <c r="G4" s="58" t="s">
        <v>350</v>
      </c>
      <c r="H4" s="57" t="s">
        <v>351</v>
      </c>
      <c r="I4" s="58" t="s">
        <v>352</v>
      </c>
      <c r="J4" s="58" t="s">
        <v>353</v>
      </c>
      <c r="K4" s="57" t="s">
        <v>354</v>
      </c>
    </row>
    <row r="5" ht="14.25" customHeight="1" spans="1:11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57">
        <v>6</v>
      </c>
      <c r="G5" s="57">
        <v>7</v>
      </c>
      <c r="H5" s="57">
        <v>8</v>
      </c>
      <c r="I5" s="57">
        <v>9</v>
      </c>
      <c r="J5" s="57">
        <v>10</v>
      </c>
      <c r="K5" s="57">
        <v>11</v>
      </c>
    </row>
    <row r="6" ht="30" customHeight="1" spans="1:11">
      <c r="A6" s="43" t="s">
        <v>420</v>
      </c>
      <c r="B6" s="61"/>
      <c r="C6" s="57"/>
      <c r="D6" s="57"/>
      <c r="E6" s="57"/>
      <c r="F6" s="57"/>
      <c r="G6" s="58"/>
      <c r="H6" s="57"/>
      <c r="I6" s="58"/>
      <c r="J6" s="58"/>
      <c r="K6" s="57"/>
    </row>
    <row r="7" ht="30" customHeight="1" spans="1:11">
      <c r="A7" s="152"/>
      <c r="B7" s="152"/>
      <c r="C7" s="153"/>
      <c r="D7" s="153"/>
      <c r="E7" s="153"/>
      <c r="F7" s="59"/>
      <c r="G7" s="154"/>
      <c r="H7" s="59"/>
      <c r="I7" s="154"/>
      <c r="J7" s="154"/>
      <c r="K7" s="59"/>
    </row>
    <row r="8" ht="30" customHeight="1" spans="1:11">
      <c r="A8" s="61" t="s">
        <v>94</v>
      </c>
      <c r="B8" s="61"/>
      <c r="C8" s="61" t="s">
        <v>94</v>
      </c>
      <c r="D8" s="61" t="s">
        <v>94</v>
      </c>
      <c r="E8" s="61" t="s">
        <v>94</v>
      </c>
      <c r="F8" s="61" t="s">
        <v>94</v>
      </c>
      <c r="G8" s="61" t="s">
        <v>94</v>
      </c>
      <c r="H8" s="61" t="s">
        <v>94</v>
      </c>
      <c r="I8" s="61" t="s">
        <v>94</v>
      </c>
      <c r="J8" s="61" t="s">
        <v>94</v>
      </c>
      <c r="K8" s="61" t="s">
        <v>94</v>
      </c>
    </row>
    <row r="9" ht="20.25" customHeight="1" spans="1:1">
      <c r="A9" s="32" t="s">
        <v>421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showZeros="0" zoomScale="90" zoomScaleNormal="90" workbookViewId="0">
      <pane xSplit="1" ySplit="6" topLeftCell="B7" activePane="bottomRight" state="frozen"/>
      <selection/>
      <selection pane="topRight"/>
      <selection pane="bottomLeft"/>
      <selection pane="bottomRight" activeCell="E15" sqref="E15"/>
    </sheetView>
  </sheetViews>
  <sheetFormatPr defaultColWidth="9.14285714285714" defaultRowHeight="14.25" customHeight="1"/>
  <cols>
    <col min="1" max="1" width="43.7142857142857" style="126" customWidth="1"/>
    <col min="2" max="2" width="14.5714285714286" style="126" customWidth="1"/>
    <col min="3" max="3" width="43.7142857142857" style="33" customWidth="1"/>
    <col min="4" max="10" width="14.5714285714286" style="33" customWidth="1"/>
    <col min="11" max="16384" width="9.14285714285714" style="33"/>
  </cols>
  <sheetData>
    <row r="1" s="66" customFormat="1" ht="12" customHeight="1" spans="1:10">
      <c r="A1" s="127"/>
      <c r="B1" s="127">
        <v>0</v>
      </c>
      <c r="C1" s="128">
        <v>1</v>
      </c>
      <c r="D1" s="128"/>
      <c r="E1" s="129"/>
      <c r="F1" s="129"/>
      <c r="G1" s="129"/>
      <c r="H1" s="129"/>
      <c r="I1" s="129"/>
      <c r="J1" s="129"/>
    </row>
    <row r="2" s="66" customFormat="1" ht="36" customHeight="1" spans="1:10">
      <c r="A2" s="67" t="s">
        <v>13</v>
      </c>
      <c r="B2" s="67"/>
      <c r="C2" s="67"/>
      <c r="D2" s="67"/>
      <c r="E2" s="67"/>
      <c r="F2" s="67"/>
      <c r="G2" s="67"/>
      <c r="H2" s="67"/>
      <c r="I2" s="67"/>
      <c r="J2" s="67"/>
    </row>
    <row r="3" s="86" customFormat="1" ht="24" customHeight="1" spans="1:10">
      <c r="A3" s="130" t="str">
        <f>"单位名称："&amp;封面!$A$2</f>
        <v>单位名称：大理市下关第四中学正阳校区</v>
      </c>
      <c r="B3" s="130"/>
      <c r="C3" s="130"/>
      <c r="D3" s="130"/>
      <c r="E3" s="131"/>
      <c r="F3" s="132"/>
      <c r="G3" s="133"/>
      <c r="H3" s="131"/>
      <c r="I3" s="132"/>
      <c r="J3" s="133" t="s">
        <v>21</v>
      </c>
    </row>
    <row r="4" ht="19.5" customHeight="1" spans="1:10">
      <c r="A4" s="134" t="s">
        <v>235</v>
      </c>
      <c r="B4" s="135" t="s">
        <v>191</v>
      </c>
      <c r="C4" s="136"/>
      <c r="D4" s="137" t="s">
        <v>76</v>
      </c>
      <c r="E4" s="58" t="s">
        <v>192</v>
      </c>
      <c r="F4" s="58"/>
      <c r="G4" s="58"/>
      <c r="H4" s="58" t="s">
        <v>193</v>
      </c>
      <c r="I4" s="58"/>
      <c r="J4" s="58"/>
    </row>
    <row r="5" ht="18.75" customHeight="1" spans="1:10">
      <c r="A5" s="134"/>
      <c r="B5" s="134" t="s">
        <v>96</v>
      </c>
      <c r="C5" s="58" t="s">
        <v>97</v>
      </c>
      <c r="D5" s="138"/>
      <c r="E5" s="58" t="s">
        <v>78</v>
      </c>
      <c r="F5" s="58" t="s">
        <v>101</v>
      </c>
      <c r="G5" s="58" t="s">
        <v>102</v>
      </c>
      <c r="H5" s="58" t="s">
        <v>78</v>
      </c>
      <c r="I5" s="58" t="s">
        <v>101</v>
      </c>
      <c r="J5" s="58" t="s">
        <v>102</v>
      </c>
    </row>
    <row r="6" ht="18.75" customHeight="1" spans="1:10">
      <c r="A6" s="139" t="s">
        <v>196</v>
      </c>
      <c r="B6" s="139" t="s">
        <v>197</v>
      </c>
      <c r="C6" s="139" t="s">
        <v>248</v>
      </c>
      <c r="D6" s="139" t="s">
        <v>199</v>
      </c>
      <c r="E6" s="139" t="s">
        <v>200</v>
      </c>
      <c r="F6" s="139" t="s">
        <v>201</v>
      </c>
      <c r="G6" s="139" t="s">
        <v>202</v>
      </c>
      <c r="H6" s="139" t="s">
        <v>422</v>
      </c>
      <c r="I6" s="139" t="s">
        <v>423</v>
      </c>
      <c r="J6" s="139" t="s">
        <v>253</v>
      </c>
    </row>
    <row r="7" ht="18.75" customHeight="1" spans="1:10">
      <c r="A7" s="43" t="s">
        <v>420</v>
      </c>
      <c r="B7" s="101"/>
      <c r="C7" s="100"/>
      <c r="D7" s="100"/>
      <c r="E7" s="140"/>
      <c r="F7" s="141"/>
      <c r="G7" s="141"/>
      <c r="H7" s="140"/>
      <c r="I7" s="141"/>
      <c r="J7" s="141"/>
    </row>
    <row r="8" ht="18.75" customHeight="1" spans="1:10">
      <c r="A8" s="101"/>
      <c r="B8" s="101"/>
      <c r="C8" s="100"/>
      <c r="D8" s="100"/>
      <c r="E8" s="140"/>
      <c r="F8" s="141"/>
      <c r="G8" s="141"/>
      <c r="H8" s="140"/>
      <c r="I8" s="141"/>
      <c r="J8" s="141"/>
    </row>
    <row r="9" ht="18.75" customHeight="1" spans="1:10">
      <c r="A9" s="101"/>
      <c r="B9" s="101"/>
      <c r="C9" s="100"/>
      <c r="D9" s="100"/>
      <c r="E9" s="140"/>
      <c r="F9" s="141"/>
      <c r="G9" s="141"/>
      <c r="H9" s="140"/>
      <c r="I9" s="141"/>
      <c r="J9" s="141"/>
    </row>
    <row r="10" ht="18.75" customHeight="1" spans="1:10">
      <c r="A10" s="142" t="s">
        <v>424</v>
      </c>
      <c r="B10" s="143"/>
      <c r="C10" s="144"/>
      <c r="D10" s="144"/>
      <c r="E10" s="145" t="s">
        <v>94</v>
      </c>
      <c r="F10" s="146" t="s">
        <v>94</v>
      </c>
      <c r="G10" s="146" t="s">
        <v>94</v>
      </c>
      <c r="H10" s="145" t="s">
        <v>94</v>
      </c>
      <c r="I10" s="146" t="s">
        <v>94</v>
      </c>
      <c r="J10" s="146" t="s">
        <v>94</v>
      </c>
    </row>
    <row r="11" ht="21" customHeight="1" spans="1:10">
      <c r="A11" s="147" t="s">
        <v>421</v>
      </c>
      <c r="B11" s="148"/>
      <c r="C11" s="149"/>
      <c r="D11" s="149"/>
      <c r="E11" s="149"/>
      <c r="F11" s="149"/>
      <c r="G11" s="149"/>
      <c r="H11" s="149"/>
      <c r="I11" s="149"/>
      <c r="J11" s="150"/>
    </row>
  </sheetData>
  <sheetProtection formatCells="0" formatColumns="0" formatRows="0" insertRows="0" insertColumns="0" insertHyperlinks="0" deleteColumns="0" deleteRows="0" sort="0" autoFilter="0" pivotTables="0"/>
  <mergeCells count="9">
    <mergeCell ref="A2:J2"/>
    <mergeCell ref="A3:C3"/>
    <mergeCell ref="B4:C4"/>
    <mergeCell ref="E4:G4"/>
    <mergeCell ref="H4:J4"/>
    <mergeCell ref="A10:C10"/>
    <mergeCell ref="B11:J11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0"/>
  <sheetViews>
    <sheetView showZeros="0" view="pageBreakPreview" zoomScaleNormal="70" workbookViewId="0">
      <pane xSplit="2" ySplit="7" topLeftCell="L8" activePane="bottomRight" state="frozen"/>
      <selection/>
      <selection pane="topRight"/>
      <selection pane="bottomLeft"/>
      <selection pane="bottomRight" activeCell="P11" sqref="P11"/>
    </sheetView>
  </sheetViews>
  <sheetFormatPr defaultColWidth="9.14285714285714" defaultRowHeight="14.25" customHeight="1"/>
  <cols>
    <col min="1" max="1" width="39.1428571428571" style="33" customWidth="1"/>
    <col min="2" max="2" width="21.7142857142857" style="33" customWidth="1"/>
    <col min="3" max="3" width="35.2857142857143" style="33" customWidth="1"/>
    <col min="4" max="6" width="9.57142857142857" style="33" customWidth="1"/>
    <col min="7" max="8" width="11" style="33" customWidth="1"/>
    <col min="9" max="9" width="13.5714285714286" style="33" customWidth="1"/>
    <col min="10" max="13" width="9.57142857142857" style="33" customWidth="1"/>
    <col min="14" max="14" width="9.57142857142857" style="52" customWidth="1"/>
    <col min="15" max="15" width="9.57142857142857" style="33" customWidth="1"/>
    <col min="16" max="24" width="9.57142857142857" style="52" customWidth="1"/>
    <col min="25" max="16384" width="9.14285714285714" style="52"/>
  </cols>
  <sheetData>
    <row r="1" s="50" customFormat="1" ht="13.5" customHeight="1" spans="1:15">
      <c r="A1" s="64"/>
      <c r="B1" s="64"/>
      <c r="C1" s="64"/>
      <c r="D1" s="64"/>
      <c r="E1" s="64"/>
      <c r="F1" s="64"/>
      <c r="G1" s="64"/>
      <c r="H1" s="64"/>
      <c r="I1" s="64"/>
      <c r="J1" s="66"/>
      <c r="K1" s="66"/>
      <c r="L1" s="66"/>
      <c r="M1" s="66"/>
      <c r="N1" s="63"/>
      <c r="O1" s="63"/>
    </row>
    <row r="2" s="114" customFormat="1" ht="45" customHeight="1" spans="1:24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="51" customFormat="1" ht="26.1" customHeight="1" spans="1:24">
      <c r="A3" s="93" t="str">
        <f>"单位名称："&amp;封面!$A$2</f>
        <v>单位名称：大理市下关第四中学正阳校区</v>
      </c>
      <c r="B3" s="94"/>
      <c r="C3" s="94"/>
      <c r="D3" s="94"/>
      <c r="E3" s="94"/>
      <c r="F3" s="94"/>
      <c r="G3" s="94"/>
      <c r="H3" s="94"/>
      <c r="I3" s="94"/>
      <c r="J3" s="86"/>
      <c r="K3" s="86"/>
      <c r="L3" s="86"/>
      <c r="M3" s="86"/>
      <c r="Q3" s="124"/>
      <c r="W3" s="125" t="s">
        <v>21</v>
      </c>
      <c r="X3" s="125"/>
    </row>
    <row r="4" ht="15.75" customHeight="1" spans="1:24">
      <c r="A4" s="57" t="s">
        <v>345</v>
      </c>
      <c r="B4" s="57" t="s">
        <v>425</v>
      </c>
      <c r="C4" s="57" t="s">
        <v>426</v>
      </c>
      <c r="D4" s="57" t="s">
        <v>427</v>
      </c>
      <c r="E4" s="57" t="s">
        <v>428</v>
      </c>
      <c r="F4" s="57" t="s">
        <v>429</v>
      </c>
      <c r="G4" s="95" t="s">
        <v>76</v>
      </c>
      <c r="H4" s="96" t="s">
        <v>77</v>
      </c>
      <c r="I4" s="107"/>
      <c r="J4" s="107"/>
      <c r="K4" s="107"/>
      <c r="L4" s="107"/>
      <c r="M4" s="107"/>
      <c r="N4" s="107"/>
      <c r="O4" s="107"/>
      <c r="P4" s="107"/>
      <c r="Q4" s="107"/>
      <c r="R4" s="113"/>
      <c r="S4" s="96" t="s">
        <v>64</v>
      </c>
      <c r="T4" s="107"/>
      <c r="U4" s="107"/>
      <c r="V4" s="107"/>
      <c r="W4" s="107"/>
      <c r="X4" s="113"/>
    </row>
    <row r="5" ht="17.25" customHeight="1" spans="1:24">
      <c r="A5" s="57"/>
      <c r="B5" s="57"/>
      <c r="C5" s="57"/>
      <c r="D5" s="57"/>
      <c r="E5" s="57"/>
      <c r="F5" s="57"/>
      <c r="G5" s="97"/>
      <c r="H5" s="95" t="s">
        <v>78</v>
      </c>
      <c r="I5" s="108" t="s">
        <v>79</v>
      </c>
      <c r="J5" s="57" t="s">
        <v>80</v>
      </c>
      <c r="K5" s="57" t="s">
        <v>81</v>
      </c>
      <c r="L5" s="57" t="s">
        <v>82</v>
      </c>
      <c r="M5" s="57" t="s">
        <v>83</v>
      </c>
      <c r="N5" s="57"/>
      <c r="O5" s="57"/>
      <c r="P5" s="57"/>
      <c r="Q5" s="57"/>
      <c r="R5" s="57"/>
      <c r="S5" s="95" t="s">
        <v>78</v>
      </c>
      <c r="T5" s="95" t="s">
        <v>79</v>
      </c>
      <c r="U5" s="95" t="s">
        <v>80</v>
      </c>
      <c r="V5" s="95" t="s">
        <v>81</v>
      </c>
      <c r="W5" s="95" t="s">
        <v>82</v>
      </c>
      <c r="X5" s="95" t="s">
        <v>83</v>
      </c>
    </row>
    <row r="6" ht="42.75" customHeight="1" spans="1:24">
      <c r="A6" s="57"/>
      <c r="B6" s="57"/>
      <c r="C6" s="57"/>
      <c r="D6" s="57"/>
      <c r="E6" s="57"/>
      <c r="F6" s="57"/>
      <c r="G6" s="98"/>
      <c r="H6" s="98"/>
      <c r="I6" s="109"/>
      <c r="J6" s="57"/>
      <c r="K6" s="57"/>
      <c r="L6" s="57"/>
      <c r="M6" s="57" t="s">
        <v>78</v>
      </c>
      <c r="N6" s="57" t="s">
        <v>84</v>
      </c>
      <c r="O6" s="57" t="s">
        <v>85</v>
      </c>
      <c r="P6" s="57" t="s">
        <v>86</v>
      </c>
      <c r="Q6" s="57" t="s">
        <v>87</v>
      </c>
      <c r="R6" s="57" t="s">
        <v>88</v>
      </c>
      <c r="S6" s="98"/>
      <c r="T6" s="98"/>
      <c r="U6" s="98"/>
      <c r="V6" s="98"/>
      <c r="W6" s="98"/>
      <c r="X6" s="98"/>
    </row>
    <row r="7" ht="15" customHeight="1" spans="1:24">
      <c r="A7" s="115">
        <v>1</v>
      </c>
      <c r="B7" s="115">
        <v>2</v>
      </c>
      <c r="C7" s="115">
        <v>3</v>
      </c>
      <c r="D7" s="115">
        <v>4</v>
      </c>
      <c r="E7" s="115">
        <v>5</v>
      </c>
      <c r="F7" s="115">
        <v>6</v>
      </c>
      <c r="G7" s="115" t="s">
        <v>430</v>
      </c>
      <c r="H7" s="115" t="s">
        <v>431</v>
      </c>
      <c r="I7" s="115">
        <v>9</v>
      </c>
      <c r="J7" s="115">
        <v>10</v>
      </c>
      <c r="K7" s="115">
        <v>11</v>
      </c>
      <c r="L7" s="115">
        <v>12</v>
      </c>
      <c r="M7" s="115" t="s">
        <v>432</v>
      </c>
      <c r="N7" s="115">
        <v>14</v>
      </c>
      <c r="O7" s="115">
        <v>15</v>
      </c>
      <c r="P7" s="115">
        <v>16</v>
      </c>
      <c r="Q7" s="115">
        <v>17</v>
      </c>
      <c r="R7" s="115">
        <v>18</v>
      </c>
      <c r="S7" s="115" t="s">
        <v>259</v>
      </c>
      <c r="T7" s="115">
        <v>20</v>
      </c>
      <c r="U7" s="115">
        <v>21</v>
      </c>
      <c r="V7" s="115">
        <v>22</v>
      </c>
      <c r="W7" s="115">
        <v>23</v>
      </c>
      <c r="X7" s="115">
        <v>24</v>
      </c>
    </row>
    <row r="8" ht="21" customHeight="1" spans="1:24">
      <c r="A8" s="116" t="s">
        <v>0</v>
      </c>
      <c r="B8" s="117"/>
      <c r="C8" s="117"/>
      <c r="D8" s="117"/>
      <c r="E8" s="118"/>
      <c r="F8" s="119"/>
      <c r="G8" s="18">
        <v>115200</v>
      </c>
      <c r="H8" s="18">
        <v>115200</v>
      </c>
      <c r="I8" s="18">
        <v>115200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ht="21" customHeight="1" spans="1:24">
      <c r="A9" s="116" t="s">
        <v>309</v>
      </c>
      <c r="B9" s="117" t="s">
        <v>433</v>
      </c>
      <c r="C9" s="117" t="s">
        <v>434</v>
      </c>
      <c r="D9" s="117" t="s">
        <v>435</v>
      </c>
      <c r="E9" s="120">
        <v>12</v>
      </c>
      <c r="F9" s="121"/>
      <c r="G9" s="20">
        <v>115200</v>
      </c>
      <c r="H9" s="20">
        <v>115200</v>
      </c>
      <c r="I9" s="20">
        <v>115200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ht="21" customHeight="1" spans="1:24">
      <c r="A10" s="122" t="s">
        <v>76</v>
      </c>
      <c r="B10" s="123"/>
      <c r="C10" s="123"/>
      <c r="D10" s="123"/>
      <c r="E10" s="118">
        <v>12</v>
      </c>
      <c r="F10" s="119"/>
      <c r="G10" s="18">
        <v>115200</v>
      </c>
      <c r="H10" s="18">
        <v>115200</v>
      </c>
      <c r="I10" s="18">
        <v>115200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F3"/>
    <mergeCell ref="W3:X3"/>
    <mergeCell ref="H4:R4"/>
    <mergeCell ref="S4:X4"/>
    <mergeCell ref="M5:R5"/>
    <mergeCell ref="A10:D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46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3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B13" sqref="A13:B13"/>
    </sheetView>
  </sheetViews>
  <sheetFormatPr defaultColWidth="8.71428571428571" defaultRowHeight="14.25" customHeight="1"/>
  <cols>
    <col min="1" max="1" width="29.5714285714286" style="90" customWidth="1"/>
    <col min="2" max="6" width="20.7142857142857" style="90" customWidth="1"/>
    <col min="7" max="10" width="10.1428571428571" style="33" customWidth="1"/>
    <col min="11" max="11" width="10.1428571428571" style="52" customWidth="1"/>
    <col min="12" max="22" width="10.1428571428571" style="33" customWidth="1"/>
    <col min="23" max="23" width="10.1428571428571" style="52" customWidth="1"/>
    <col min="24" max="24" width="10.1428571428571" style="33" customWidth="1"/>
    <col min="25" max="16384" width="8.71428571428571" style="52"/>
  </cols>
  <sheetData>
    <row r="1" s="50" customFormat="1" ht="13.5" customHeight="1" spans="1:24">
      <c r="A1" s="64"/>
      <c r="B1" s="64"/>
      <c r="C1" s="64"/>
      <c r="D1" s="64"/>
      <c r="E1" s="64"/>
      <c r="F1" s="64"/>
      <c r="G1" s="91"/>
      <c r="H1" s="91"/>
      <c r="I1" s="91"/>
      <c r="J1" s="91"/>
      <c r="K1" s="104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11"/>
      <c r="X1" s="111"/>
    </row>
    <row r="2" s="89" customFormat="1" ht="45" customHeight="1" spans="1:24">
      <c r="A2" s="92" t="s">
        <v>15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="51" customFormat="1" ht="26.1" customHeight="1" spans="1:24">
      <c r="A3" s="93" t="str">
        <f>"单位名称："&amp;封面!$A$2</f>
        <v>单位名称：大理市下关第四中学正阳校区</v>
      </c>
      <c r="B3" s="94"/>
      <c r="C3" s="94"/>
      <c r="D3" s="94"/>
      <c r="E3" s="94"/>
      <c r="F3" s="94"/>
      <c r="G3" s="69"/>
      <c r="H3" s="69"/>
      <c r="I3" s="69"/>
      <c r="J3" s="69"/>
      <c r="K3" s="106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112" t="s">
        <v>21</v>
      </c>
      <c r="X3" s="112"/>
    </row>
    <row r="4" ht="15.75" customHeight="1" spans="1:24">
      <c r="A4" s="57" t="s">
        <v>345</v>
      </c>
      <c r="B4" s="57" t="s">
        <v>436</v>
      </c>
      <c r="C4" s="57" t="s">
        <v>437</v>
      </c>
      <c r="D4" s="57" t="s">
        <v>438</v>
      </c>
      <c r="E4" s="57" t="s">
        <v>439</v>
      </c>
      <c r="F4" s="57" t="s">
        <v>440</v>
      </c>
      <c r="G4" s="95" t="s">
        <v>76</v>
      </c>
      <c r="H4" s="96" t="s">
        <v>77</v>
      </c>
      <c r="I4" s="107"/>
      <c r="J4" s="107"/>
      <c r="K4" s="107"/>
      <c r="L4" s="107"/>
      <c r="M4" s="107"/>
      <c r="N4" s="107"/>
      <c r="O4" s="107"/>
      <c r="P4" s="107"/>
      <c r="Q4" s="107"/>
      <c r="R4" s="113"/>
      <c r="S4" s="96" t="s">
        <v>64</v>
      </c>
      <c r="T4" s="107"/>
      <c r="U4" s="107"/>
      <c r="V4" s="107"/>
      <c r="W4" s="107"/>
      <c r="X4" s="113"/>
    </row>
    <row r="5" ht="17.25" customHeight="1" spans="1:24">
      <c r="A5" s="57"/>
      <c r="B5" s="57"/>
      <c r="C5" s="57"/>
      <c r="D5" s="57"/>
      <c r="E5" s="57"/>
      <c r="F5" s="57"/>
      <c r="G5" s="97"/>
      <c r="H5" s="95" t="s">
        <v>78</v>
      </c>
      <c r="I5" s="108" t="s">
        <v>79</v>
      </c>
      <c r="J5" s="57" t="s">
        <v>80</v>
      </c>
      <c r="K5" s="57" t="s">
        <v>81</v>
      </c>
      <c r="L5" s="57" t="s">
        <v>82</v>
      </c>
      <c r="M5" s="57" t="s">
        <v>83</v>
      </c>
      <c r="N5" s="57"/>
      <c r="O5" s="57"/>
      <c r="P5" s="57"/>
      <c r="Q5" s="57"/>
      <c r="R5" s="57"/>
      <c r="S5" s="95" t="s">
        <v>78</v>
      </c>
      <c r="T5" s="95" t="s">
        <v>79</v>
      </c>
      <c r="U5" s="95" t="s">
        <v>80</v>
      </c>
      <c r="V5" s="95" t="s">
        <v>81</v>
      </c>
      <c r="W5" s="95" t="s">
        <v>82</v>
      </c>
      <c r="X5" s="95" t="s">
        <v>83</v>
      </c>
    </row>
    <row r="6" ht="30" customHeight="1" spans="1:24">
      <c r="A6" s="57"/>
      <c r="B6" s="57"/>
      <c r="C6" s="57"/>
      <c r="D6" s="57"/>
      <c r="E6" s="57"/>
      <c r="F6" s="57"/>
      <c r="G6" s="98"/>
      <c r="H6" s="98"/>
      <c r="I6" s="109"/>
      <c r="J6" s="57"/>
      <c r="K6" s="57"/>
      <c r="L6" s="57"/>
      <c r="M6" s="57" t="s">
        <v>78</v>
      </c>
      <c r="N6" s="57" t="s">
        <v>84</v>
      </c>
      <c r="O6" s="57" t="s">
        <v>85</v>
      </c>
      <c r="P6" s="57" t="s">
        <v>86</v>
      </c>
      <c r="Q6" s="57" t="s">
        <v>87</v>
      </c>
      <c r="R6" s="57" t="s">
        <v>88</v>
      </c>
      <c r="S6" s="98"/>
      <c r="T6" s="98"/>
      <c r="U6" s="98"/>
      <c r="V6" s="98"/>
      <c r="W6" s="98"/>
      <c r="X6" s="98"/>
    </row>
    <row r="7" ht="15" customHeight="1" spans="1:24">
      <c r="A7" s="79">
        <v>1</v>
      </c>
      <c r="B7" s="79">
        <v>2</v>
      </c>
      <c r="C7" s="79">
        <v>3</v>
      </c>
      <c r="D7" s="79">
        <v>4</v>
      </c>
      <c r="E7" s="79">
        <v>5</v>
      </c>
      <c r="F7" s="79">
        <v>6</v>
      </c>
      <c r="G7" s="79" t="s">
        <v>430</v>
      </c>
      <c r="H7" s="79" t="s">
        <v>431</v>
      </c>
      <c r="I7" s="79">
        <v>9</v>
      </c>
      <c r="J7" s="79">
        <v>10</v>
      </c>
      <c r="K7" s="79">
        <v>11</v>
      </c>
      <c r="L7" s="79">
        <v>12</v>
      </c>
      <c r="M7" s="79" t="s">
        <v>432</v>
      </c>
      <c r="N7" s="79">
        <v>14</v>
      </c>
      <c r="O7" s="79">
        <v>15</v>
      </c>
      <c r="P7" s="79">
        <v>16</v>
      </c>
      <c r="Q7" s="79">
        <v>17</v>
      </c>
      <c r="R7" s="79">
        <v>18</v>
      </c>
      <c r="S7" s="79" t="s">
        <v>259</v>
      </c>
      <c r="T7" s="79">
        <v>20</v>
      </c>
      <c r="U7" s="79">
        <v>21</v>
      </c>
      <c r="V7" s="79">
        <v>22</v>
      </c>
      <c r="W7" s="79">
        <v>23</v>
      </c>
      <c r="X7" s="79">
        <v>24</v>
      </c>
    </row>
    <row r="8" ht="22.5" customHeight="1" spans="1:24">
      <c r="A8" s="43" t="s">
        <v>420</v>
      </c>
      <c r="B8" s="99"/>
      <c r="C8" s="99"/>
      <c r="D8" s="99"/>
      <c r="E8" s="99"/>
      <c r="F8" s="99"/>
      <c r="G8" s="80" t="s">
        <v>94</v>
      </c>
      <c r="H8" s="80" t="s">
        <v>94</v>
      </c>
      <c r="I8" s="80" t="s">
        <v>94</v>
      </c>
      <c r="J8" s="80" t="s">
        <v>94</v>
      </c>
      <c r="K8" s="80" t="s">
        <v>94</v>
      </c>
      <c r="L8" s="80" t="s">
        <v>94</v>
      </c>
      <c r="M8" s="80" t="s">
        <v>94</v>
      </c>
      <c r="N8" s="80" t="s">
        <v>94</v>
      </c>
      <c r="O8" s="80"/>
      <c r="P8" s="80"/>
      <c r="Q8" s="80"/>
      <c r="R8" s="80"/>
      <c r="S8" s="80"/>
      <c r="T8" s="80"/>
      <c r="U8" s="80"/>
      <c r="V8" s="80"/>
      <c r="W8" s="80" t="s">
        <v>94</v>
      </c>
      <c r="X8" s="80" t="s">
        <v>94</v>
      </c>
    </row>
    <row r="9" ht="22.5" customHeight="1" spans="1:24">
      <c r="A9" s="100"/>
      <c r="B9" s="99"/>
      <c r="C9" s="99"/>
      <c r="D9" s="99"/>
      <c r="E9" s="99"/>
      <c r="F9" s="99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2.5" customHeight="1" spans="1:24">
      <c r="A10" s="99"/>
      <c r="B10" s="99"/>
      <c r="C10" s="99"/>
      <c r="D10" s="99"/>
      <c r="E10" s="99"/>
      <c r="F10" s="99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2.5" customHeight="1" spans="1:24">
      <c r="A11" s="99"/>
      <c r="B11" s="101"/>
      <c r="C11" s="101"/>
      <c r="D11" s="101"/>
      <c r="E11" s="101"/>
      <c r="F11" s="101"/>
      <c r="G11" s="80" t="s">
        <v>94</v>
      </c>
      <c r="H11" s="80" t="s">
        <v>94</v>
      </c>
      <c r="I11" s="80" t="s">
        <v>94</v>
      </c>
      <c r="J11" s="80" t="s">
        <v>94</v>
      </c>
      <c r="K11" s="80" t="s">
        <v>94</v>
      </c>
      <c r="L11" s="80" t="s">
        <v>94</v>
      </c>
      <c r="M11" s="80" t="s">
        <v>94</v>
      </c>
      <c r="N11" s="80" t="s">
        <v>94</v>
      </c>
      <c r="O11" s="80"/>
      <c r="P11" s="80"/>
      <c r="Q11" s="80"/>
      <c r="R11" s="80"/>
      <c r="S11" s="80"/>
      <c r="T11" s="80"/>
      <c r="U11" s="80"/>
      <c r="V11" s="80"/>
      <c r="W11" s="80" t="s">
        <v>94</v>
      </c>
      <c r="X11" s="80" t="s">
        <v>94</v>
      </c>
    </row>
    <row r="12" ht="22.5" customHeight="1" spans="1:24">
      <c r="A12" s="102" t="s">
        <v>424</v>
      </c>
      <c r="B12" s="102"/>
      <c r="C12" s="102"/>
      <c r="D12" s="102"/>
      <c r="E12" s="102"/>
      <c r="F12" s="102"/>
      <c r="G12" s="103"/>
      <c r="H12" s="103"/>
      <c r="I12" s="103"/>
      <c r="J12" s="103"/>
      <c r="K12" s="110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10"/>
      <c r="X12" s="103"/>
    </row>
    <row r="13" ht="22.5" customHeight="1" spans="1:1">
      <c r="A13" s="32" t="s">
        <v>421</v>
      </c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C3"/>
    <mergeCell ref="W3:X3"/>
    <mergeCell ref="H4:R4"/>
    <mergeCell ref="S4:X4"/>
    <mergeCell ref="M5:R5"/>
    <mergeCell ref="A12:F12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.14285714285714" defaultRowHeight="14.25" customHeight="1"/>
  <cols>
    <col min="1" max="1" width="37.7142857142857" style="33" customWidth="1"/>
    <col min="2" max="2" width="29.2857142857143" style="33" customWidth="1"/>
    <col min="3" max="6" width="13.4285714285714" style="33" customWidth="1"/>
    <col min="7" max="7" width="11.2857142857143" style="33" customWidth="1"/>
    <col min="8" max="19" width="10.2857142857143" style="33" customWidth="1"/>
    <col min="20" max="16384" width="9.14285714285714" style="52"/>
  </cols>
  <sheetData>
    <row r="1" s="50" customFormat="1" ht="13.5" customHeight="1" spans="1:19">
      <c r="A1" s="64"/>
      <c r="B1" s="64"/>
      <c r="C1" s="64"/>
      <c r="D1" s="64"/>
      <c r="E1" s="65"/>
      <c r="F1" s="65"/>
      <c r="G1" s="65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="50" customFormat="1" ht="35.1" customHeight="1" spans="1:19">
      <c r="A2" s="67" t="s">
        <v>16</v>
      </c>
      <c r="B2" s="67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="51" customFormat="1" ht="24" customHeight="1" spans="1:19">
      <c r="A3" s="68" t="str">
        <f>"单位名称："&amp;封面!$A$2</f>
        <v>单位名称：大理市下关第四中学正阳校区</v>
      </c>
      <c r="B3" s="68"/>
      <c r="C3" s="69"/>
      <c r="D3" s="69"/>
      <c r="E3" s="69"/>
      <c r="F3" s="70"/>
      <c r="G3" s="70"/>
      <c r="H3" s="71"/>
      <c r="I3" s="71"/>
      <c r="J3" s="71"/>
      <c r="K3" s="71"/>
      <c r="L3" s="71"/>
      <c r="M3" s="86"/>
      <c r="N3" s="86"/>
      <c r="O3" s="86"/>
      <c r="P3" s="86"/>
      <c r="Q3" s="86"/>
      <c r="R3" s="87" t="s">
        <v>21</v>
      </c>
      <c r="S3" s="87"/>
    </row>
    <row r="4" ht="19.5" customHeight="1" spans="1:19">
      <c r="A4" s="58" t="s">
        <v>345</v>
      </c>
      <c r="B4" s="72" t="s">
        <v>191</v>
      </c>
      <c r="C4" s="58" t="s">
        <v>441</v>
      </c>
      <c r="D4" s="58"/>
      <c r="E4" s="58"/>
      <c r="F4" s="58"/>
      <c r="G4" s="73" t="s">
        <v>442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88"/>
    </row>
    <row r="5" ht="40.5" customHeight="1" spans="1:19">
      <c r="A5" s="58"/>
      <c r="B5" s="75"/>
      <c r="C5" s="58" t="s">
        <v>76</v>
      </c>
      <c r="D5" s="57" t="s">
        <v>79</v>
      </c>
      <c r="E5" s="57" t="s">
        <v>80</v>
      </c>
      <c r="F5" s="57" t="s">
        <v>81</v>
      </c>
      <c r="G5" s="57" t="s">
        <v>76</v>
      </c>
      <c r="H5" s="76" t="s">
        <v>443</v>
      </c>
      <c r="I5" s="76" t="s">
        <v>444</v>
      </c>
      <c r="J5" s="76" t="s">
        <v>445</v>
      </c>
      <c r="K5" s="76" t="s">
        <v>446</v>
      </c>
      <c r="L5" s="76" t="s">
        <v>447</v>
      </c>
      <c r="M5" s="76" t="s">
        <v>448</v>
      </c>
      <c r="N5" s="76" t="s">
        <v>449</v>
      </c>
      <c r="O5" s="76" t="s">
        <v>450</v>
      </c>
      <c r="P5" s="76" t="s">
        <v>451</v>
      </c>
      <c r="Q5" s="76" t="s">
        <v>452</v>
      </c>
      <c r="R5" s="76" t="s">
        <v>453</v>
      </c>
      <c r="S5" s="76" t="s">
        <v>454</v>
      </c>
    </row>
    <row r="6" ht="19.5" customHeight="1" spans="1:19">
      <c r="A6" s="77">
        <v>1</v>
      </c>
      <c r="B6" s="77">
        <v>2</v>
      </c>
      <c r="C6" s="77" t="s">
        <v>455</v>
      </c>
      <c r="D6" s="78">
        <v>4</v>
      </c>
      <c r="E6" s="77">
        <v>5</v>
      </c>
      <c r="F6" s="77">
        <v>6</v>
      </c>
      <c r="G6" s="79" t="s">
        <v>456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  <c r="P6" s="77">
        <v>16</v>
      </c>
      <c r="Q6" s="77">
        <v>17</v>
      </c>
      <c r="R6" s="77">
        <v>18</v>
      </c>
      <c r="S6" s="77">
        <v>19</v>
      </c>
    </row>
    <row r="7" ht="19.5" customHeight="1" spans="1:19">
      <c r="A7" s="59" t="s">
        <v>420</v>
      </c>
      <c r="B7" s="61"/>
      <c r="C7" s="80"/>
      <c r="D7" s="80"/>
      <c r="E7" s="81"/>
      <c r="F7" s="81"/>
      <c r="G7" s="81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</row>
    <row r="8" ht="19.5" customHeight="1" spans="1:19">
      <c r="A8" s="61"/>
      <c r="B8" s="61"/>
      <c r="C8" s="80"/>
      <c r="D8" s="80"/>
      <c r="E8" s="81"/>
      <c r="F8" s="81"/>
      <c r="G8" s="81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19.5" customHeight="1" spans="1:19">
      <c r="A9" s="82" t="s">
        <v>76</v>
      </c>
      <c r="B9" s="83"/>
      <c r="C9" s="84" t="s">
        <v>94</v>
      </c>
      <c r="D9" s="84" t="s">
        <v>94</v>
      </c>
      <c r="E9" s="85" t="s">
        <v>94</v>
      </c>
      <c r="F9" s="85" t="s">
        <v>94</v>
      </c>
      <c r="G9" s="85"/>
      <c r="H9" s="84" t="s">
        <v>94</v>
      </c>
      <c r="I9" s="84" t="s">
        <v>94</v>
      </c>
      <c r="J9" s="84" t="s">
        <v>94</v>
      </c>
      <c r="K9" s="84" t="s">
        <v>94</v>
      </c>
      <c r="L9" s="84" t="s">
        <v>94</v>
      </c>
      <c r="M9" s="84" t="s">
        <v>94</v>
      </c>
      <c r="N9" s="84" t="s">
        <v>94</v>
      </c>
      <c r="O9" s="84" t="s">
        <v>94</v>
      </c>
      <c r="P9" s="84" t="s">
        <v>94</v>
      </c>
      <c r="Q9" s="84" t="s">
        <v>94</v>
      </c>
      <c r="R9" s="84" t="s">
        <v>94</v>
      </c>
      <c r="S9" s="84" t="s">
        <v>94</v>
      </c>
    </row>
    <row r="10" ht="20.25" customHeight="1" spans="1:2">
      <c r="A10" s="32" t="s">
        <v>421</v>
      </c>
      <c r="B10" s="32"/>
    </row>
  </sheetData>
  <sheetProtection formatCells="0" formatColumns="0" formatRows="0" insertRows="0" insertColumns="0" insertHyperlinks="0" deleteColumns="0" deleteRows="0" sort="0" autoFilter="0" pivotTables="0"/>
  <mergeCells count="7">
    <mergeCell ref="A2:S2"/>
    <mergeCell ref="A3:L3"/>
    <mergeCell ref="R3:S3"/>
    <mergeCell ref="C4:F4"/>
    <mergeCell ref="G4:S4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5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showZeros="0" view="pageBreakPreview" zoomScaleNormal="100" workbookViewId="0">
      <pane xSplit="1" ySplit="5" topLeftCell="F6" activePane="bottomRight" state="frozen"/>
      <selection/>
      <selection pane="topRight"/>
      <selection pane="bottomLeft"/>
      <selection pane="bottomRight" activeCell="A6" sqref="A6"/>
    </sheetView>
  </sheetViews>
  <sheetFormatPr defaultColWidth="9.14285714285714" defaultRowHeight="12" outlineLevelRow="6"/>
  <cols>
    <col min="1" max="1" width="28.1428571428571" style="32" customWidth="1"/>
    <col min="2" max="2" width="17.7142857142857" style="32" customWidth="1"/>
    <col min="3" max="3" width="29" style="32" customWidth="1"/>
    <col min="4" max="6" width="17.7142857142857" style="32" customWidth="1"/>
    <col min="7" max="7" width="17.7142857142857" style="52" customWidth="1"/>
    <col min="8" max="8" width="17.7142857142857" style="32" customWidth="1"/>
    <col min="9" max="10" width="17.7142857142857" style="52" customWidth="1"/>
    <col min="11" max="11" width="17.7142857142857" style="32" customWidth="1"/>
    <col min="12" max="16384" width="9.14285714285714" style="52"/>
  </cols>
  <sheetData>
    <row r="1" s="50" customFormat="1" customHeight="1" spans="1:11">
      <c r="A1" s="53"/>
      <c r="B1" s="53"/>
      <c r="C1" s="53"/>
      <c r="D1" s="53"/>
      <c r="E1" s="53"/>
      <c r="F1" s="53"/>
      <c r="H1" s="53"/>
      <c r="K1" s="63"/>
    </row>
    <row r="2" s="50" customFormat="1" ht="36" customHeight="1" spans="1:11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="51" customFormat="1" ht="24" customHeight="1" spans="1:11">
      <c r="A3" s="55" t="str">
        <f>"单位名称："&amp;封面!$A$2</f>
        <v>单位名称：大理市下关第四中学正阳校区</v>
      </c>
      <c r="B3" s="55"/>
      <c r="C3" s="56"/>
      <c r="D3" s="56"/>
      <c r="E3" s="56"/>
      <c r="F3" s="56"/>
      <c r="H3" s="56"/>
      <c r="K3" s="56"/>
    </row>
    <row r="4" ht="44.25" customHeight="1" spans="1:11">
      <c r="A4" s="57" t="s">
        <v>345</v>
      </c>
      <c r="B4" s="57" t="s">
        <v>236</v>
      </c>
      <c r="C4" s="57" t="s">
        <v>346</v>
      </c>
      <c r="D4" s="57" t="s">
        <v>347</v>
      </c>
      <c r="E4" s="57" t="s">
        <v>348</v>
      </c>
      <c r="F4" s="57" t="s">
        <v>349</v>
      </c>
      <c r="G4" s="58" t="s">
        <v>350</v>
      </c>
      <c r="H4" s="57" t="s">
        <v>351</v>
      </c>
      <c r="I4" s="58" t="s">
        <v>352</v>
      </c>
      <c r="J4" s="58" t="s">
        <v>353</v>
      </c>
      <c r="K4" s="57" t="s">
        <v>354</v>
      </c>
    </row>
    <row r="5" ht="14.25" customHeight="1" spans="1:11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57">
        <v>6</v>
      </c>
      <c r="G5" s="57">
        <v>7</v>
      </c>
      <c r="H5" s="57">
        <v>8</v>
      </c>
      <c r="I5" s="57">
        <v>9</v>
      </c>
      <c r="J5" s="57">
        <v>10</v>
      </c>
      <c r="K5" s="57">
        <v>11</v>
      </c>
    </row>
    <row r="6" ht="30" customHeight="1" spans="1:11">
      <c r="A6" s="59" t="s">
        <v>420</v>
      </c>
      <c r="B6" s="60"/>
      <c r="C6" s="61"/>
      <c r="D6" s="61"/>
      <c r="E6" s="61"/>
      <c r="F6" s="61"/>
      <c r="G6" s="62"/>
      <c r="H6" s="61"/>
      <c r="I6" s="62"/>
      <c r="J6" s="62"/>
      <c r="K6" s="61"/>
    </row>
    <row r="7" ht="17.25" customHeight="1" spans="1:3">
      <c r="A7" s="32" t="s">
        <v>421</v>
      </c>
      <c r="C7" s="33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showZeros="0" view="pageBreakPreview" zoomScaleNormal="115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.14285714285714" defaultRowHeight="12" outlineLevelCol="7"/>
  <cols>
    <col min="1" max="5" width="31.4285714285714" style="1" customWidth="1"/>
    <col min="6" max="8" width="16.7142857142857" style="1" customWidth="1"/>
    <col min="9" max="16384" width="9.14285714285714" style="1"/>
  </cols>
  <sheetData>
    <row r="1" s="35" customFormat="1" spans="8:8">
      <c r="H1" s="36"/>
    </row>
    <row r="2" s="35" customFormat="1" ht="25.5" spans="1:8">
      <c r="A2" s="37" t="s">
        <v>18</v>
      </c>
      <c r="B2" s="37"/>
      <c r="C2" s="37"/>
      <c r="D2" s="37"/>
      <c r="E2" s="37"/>
      <c r="F2" s="37"/>
      <c r="G2" s="37"/>
      <c r="H2" s="37"/>
    </row>
    <row r="3" s="35" customFormat="1" ht="24" customHeight="1" spans="1:8">
      <c r="A3" s="38" t="str">
        <f>"单位名称："&amp;封面!$A$2</f>
        <v>单位名称：大理市下关第四中学正阳校区</v>
      </c>
      <c r="B3" s="38"/>
      <c r="G3" s="39" t="s">
        <v>21</v>
      </c>
      <c r="H3" s="39"/>
    </row>
    <row r="4" ht="18" customHeight="1" spans="1:8">
      <c r="A4" s="40" t="s">
        <v>235</v>
      </c>
      <c r="B4" s="40" t="s">
        <v>457</v>
      </c>
      <c r="C4" s="40" t="s">
        <v>458</v>
      </c>
      <c r="D4" s="40" t="s">
        <v>459</v>
      </c>
      <c r="E4" s="40" t="s">
        <v>460</v>
      </c>
      <c r="F4" s="40" t="s">
        <v>461</v>
      </c>
      <c r="G4" s="40"/>
      <c r="H4" s="40"/>
    </row>
    <row r="5" ht="18" customHeight="1" spans="1:8">
      <c r="A5" s="40"/>
      <c r="B5" s="40"/>
      <c r="C5" s="40"/>
      <c r="D5" s="40"/>
      <c r="E5" s="40"/>
      <c r="F5" s="41" t="s">
        <v>428</v>
      </c>
      <c r="G5" s="41" t="s">
        <v>462</v>
      </c>
      <c r="H5" s="41" t="s">
        <v>463</v>
      </c>
    </row>
    <row r="6" ht="21" customHeight="1" spans="1:8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  <c r="G6" s="42">
        <v>7</v>
      </c>
      <c r="H6" s="42">
        <v>8</v>
      </c>
    </row>
    <row r="7" ht="30" customHeight="1" spans="1:8">
      <c r="A7" s="43" t="s">
        <v>420</v>
      </c>
      <c r="B7" s="44"/>
      <c r="C7" s="44"/>
      <c r="D7" s="44"/>
      <c r="E7" s="44"/>
      <c r="F7" s="45"/>
      <c r="G7" s="45"/>
      <c r="H7" s="46"/>
    </row>
    <row r="8" ht="30" customHeight="1" spans="1:8">
      <c r="A8" s="47" t="s">
        <v>76</v>
      </c>
      <c r="B8" s="48"/>
      <c r="C8" s="48"/>
      <c r="D8" s="48"/>
      <c r="E8" s="48"/>
      <c r="F8" s="48"/>
      <c r="G8" s="49"/>
      <c r="H8" s="46"/>
    </row>
    <row r="9" ht="22.5" customHeight="1" spans="1:2">
      <c r="A9" s="32" t="s">
        <v>421</v>
      </c>
      <c r="B9" s="33"/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8:G8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.14285714285714" defaultRowHeight="14.25" customHeight="1"/>
  <cols>
    <col min="1" max="1" width="19.4285714285714" style="2" customWidth="1"/>
    <col min="2" max="2" width="31.847619047619" style="2" customWidth="1"/>
    <col min="3" max="3" width="23.847619047619" style="2" customWidth="1"/>
    <col min="4" max="4" width="15.1428571428571" style="2" customWidth="1"/>
    <col min="5" max="5" width="17.7142857142857" style="2" customWidth="1"/>
    <col min="6" max="6" width="15.1428571428571" style="2" customWidth="1"/>
    <col min="7" max="7" width="17.7142857142857" style="2" customWidth="1"/>
    <col min="8" max="11" width="15.4285714285714" style="2" customWidth="1"/>
    <col min="12" max="16384" width="9.14285714285714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/>
    </row>
    <row r="2" ht="27" customHeight="1" spans="1:11">
      <c r="A2" s="6" t="s">
        <v>19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2.5" customHeight="1" spans="1:11">
      <c r="A3" s="7" t="str">
        <f>"单位名称："&amp;封面!$A$2</f>
        <v>单位名称：大理市下关第四中学正阳校区</v>
      </c>
      <c r="B3" s="8"/>
      <c r="C3" s="8"/>
      <c r="D3" s="8"/>
      <c r="E3" s="8"/>
      <c r="F3" s="8"/>
      <c r="G3" s="8"/>
      <c r="H3" s="8"/>
      <c r="I3" s="8"/>
      <c r="J3" s="8"/>
      <c r="K3" s="10" t="s">
        <v>21</v>
      </c>
    </row>
    <row r="4" ht="35.25" customHeight="1" spans="1:11">
      <c r="A4" s="11" t="s">
        <v>312</v>
      </c>
      <c r="B4" s="11" t="s">
        <v>237</v>
      </c>
      <c r="C4" s="11" t="s">
        <v>313</v>
      </c>
      <c r="D4" s="12" t="s">
        <v>238</v>
      </c>
      <c r="E4" s="12" t="s">
        <v>239</v>
      </c>
      <c r="F4" s="12" t="s">
        <v>314</v>
      </c>
      <c r="G4" s="12" t="s">
        <v>315</v>
      </c>
      <c r="H4" s="13" t="s">
        <v>464</v>
      </c>
      <c r="I4" s="13"/>
      <c r="J4" s="13"/>
      <c r="K4" s="13"/>
    </row>
    <row r="5" ht="35.25" customHeight="1" spans="1:11">
      <c r="A5" s="11"/>
      <c r="B5" s="11"/>
      <c r="C5" s="11"/>
      <c r="D5" s="12"/>
      <c r="E5" s="12"/>
      <c r="F5" s="12"/>
      <c r="G5" s="12"/>
      <c r="H5" s="13" t="s">
        <v>76</v>
      </c>
      <c r="I5" s="12" t="s">
        <v>79</v>
      </c>
      <c r="J5" s="12" t="s">
        <v>80</v>
      </c>
      <c r="K5" s="12" t="s">
        <v>81</v>
      </c>
    </row>
    <row r="6" ht="15.95" customHeight="1" spans="1:11">
      <c r="A6" s="24">
        <v>1</v>
      </c>
      <c r="B6" s="24">
        <v>2</v>
      </c>
      <c r="C6" s="24">
        <v>3</v>
      </c>
      <c r="D6" s="24">
        <v>4</v>
      </c>
      <c r="E6" s="24">
        <v>5</v>
      </c>
      <c r="F6" s="24">
        <v>6</v>
      </c>
      <c r="G6" s="24">
        <v>7</v>
      </c>
      <c r="H6" s="24">
        <v>8</v>
      </c>
      <c r="I6" s="24">
        <v>9</v>
      </c>
      <c r="J6" s="34">
        <v>10</v>
      </c>
      <c r="K6" s="34">
        <v>11</v>
      </c>
    </row>
    <row r="7" ht="35.25" customHeight="1" spans="1:11">
      <c r="A7" s="25" t="s">
        <v>420</v>
      </c>
      <c r="B7" s="26" t="s">
        <v>94</v>
      </c>
      <c r="C7" s="27"/>
      <c r="D7" s="27"/>
      <c r="E7" s="27"/>
      <c r="F7" s="27"/>
      <c r="G7" s="27"/>
      <c r="H7" s="28" t="s">
        <v>94</v>
      </c>
      <c r="I7" s="28" t="s">
        <v>94</v>
      </c>
      <c r="J7" s="28" t="s">
        <v>94</v>
      </c>
      <c r="K7" s="28"/>
    </row>
    <row r="8" ht="35.25" customHeight="1" spans="1:11">
      <c r="A8" s="27"/>
      <c r="B8" s="26"/>
      <c r="C8" s="27"/>
      <c r="D8" s="27"/>
      <c r="E8" s="27"/>
      <c r="F8" s="27"/>
      <c r="G8" s="27"/>
      <c r="H8" s="28"/>
      <c r="I8" s="28"/>
      <c r="J8" s="28"/>
      <c r="K8" s="28"/>
    </row>
    <row r="9" ht="35.25" customHeight="1" spans="1:11">
      <c r="A9" s="26" t="s">
        <v>94</v>
      </c>
      <c r="B9" s="26" t="s">
        <v>94</v>
      </c>
      <c r="C9" s="26" t="s">
        <v>94</v>
      </c>
      <c r="D9" s="26" t="s">
        <v>94</v>
      </c>
      <c r="E9" s="26" t="s">
        <v>94</v>
      </c>
      <c r="F9" s="26" t="s">
        <v>94</v>
      </c>
      <c r="G9" s="26" t="s">
        <v>94</v>
      </c>
      <c r="H9" s="29" t="s">
        <v>94</v>
      </c>
      <c r="I9" s="29" t="s">
        <v>94</v>
      </c>
      <c r="J9" s="29" t="s">
        <v>94</v>
      </c>
      <c r="K9" s="29"/>
    </row>
    <row r="10" ht="35.25" customHeight="1" spans="1:11">
      <c r="A10" s="30" t="s">
        <v>424</v>
      </c>
      <c r="B10" s="31"/>
      <c r="C10" s="31"/>
      <c r="D10" s="31"/>
      <c r="E10" s="31"/>
      <c r="F10" s="31"/>
      <c r="G10" s="31"/>
      <c r="H10" s="29" t="s">
        <v>94</v>
      </c>
      <c r="I10" s="29" t="s">
        <v>94</v>
      </c>
      <c r="J10" s="29" t="s">
        <v>94</v>
      </c>
      <c r="K10" s="29"/>
    </row>
    <row r="11" s="1" customFormat="1" ht="29.25" customHeight="1" spans="1:2">
      <c r="A11" s="32" t="s">
        <v>421</v>
      </c>
      <c r="B11" s="33"/>
    </row>
  </sheetData>
  <mergeCells count="10">
    <mergeCell ref="A2:K2"/>
    <mergeCell ref="H4:K4"/>
    <mergeCell ref="A10:G10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70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"/>
  <sheetViews>
    <sheetView showGridLines="0" view="pageBreakPreview" zoomScaleNormal="100" workbookViewId="0">
      <selection activeCell="A3" sqref="A3"/>
    </sheetView>
  </sheetViews>
  <sheetFormatPr defaultColWidth="0" defaultRowHeight="15" zeroHeight="1"/>
  <cols>
    <col min="1" max="1" width="75.7142857142857" style="243" customWidth="1"/>
    <col min="2" max="16384" width="9.14285714285714" style="244" hidden="1"/>
  </cols>
  <sheetData>
    <row r="1" ht="41.25" customHeight="1" spans="1:1">
      <c r="A1" s="245" t="s">
        <v>2</v>
      </c>
    </row>
    <row r="2" ht="14.25" spans="1:1">
      <c r="A2" s="246"/>
    </row>
    <row r="3" ht="27" customHeight="1" spans="1:1">
      <c r="A3" s="247" t="s">
        <v>3</v>
      </c>
    </row>
    <row r="4" ht="27" customHeight="1" spans="1:1">
      <c r="A4" s="247" t="s">
        <v>4</v>
      </c>
    </row>
    <row r="5" ht="27" customHeight="1" spans="1:1">
      <c r="A5" s="247" t="s">
        <v>5</v>
      </c>
    </row>
    <row r="6" ht="27" customHeight="1" spans="1:1">
      <c r="A6" s="247" t="s">
        <v>6</v>
      </c>
    </row>
    <row r="7" ht="27" customHeight="1" spans="1:1">
      <c r="A7" s="247" t="s">
        <v>7</v>
      </c>
    </row>
    <row r="8" ht="27" customHeight="1" spans="1:1">
      <c r="A8" s="247" t="s">
        <v>8</v>
      </c>
    </row>
    <row r="9" ht="27" customHeight="1" spans="1:1">
      <c r="A9" s="247" t="s">
        <v>9</v>
      </c>
    </row>
    <row r="10" ht="27" customHeight="1" spans="1:1">
      <c r="A10" s="247" t="s">
        <v>10</v>
      </c>
    </row>
    <row r="11" ht="27" customHeight="1" spans="1:1">
      <c r="A11" s="247" t="s">
        <v>11</v>
      </c>
    </row>
    <row r="12" ht="27" customHeight="1" spans="1:1">
      <c r="A12" s="247" t="s">
        <v>12</v>
      </c>
    </row>
    <row r="13" ht="27" customHeight="1" spans="1:1">
      <c r="A13" s="247" t="s">
        <v>13</v>
      </c>
    </row>
    <row r="14" ht="27" customHeight="1" spans="1:1">
      <c r="A14" s="247" t="s">
        <v>14</v>
      </c>
    </row>
    <row r="15" ht="27" customHeight="1" spans="1:1">
      <c r="A15" s="247" t="s">
        <v>15</v>
      </c>
    </row>
    <row r="16" ht="27" customHeight="1" spans="1:1">
      <c r="A16" s="247" t="s">
        <v>16</v>
      </c>
    </row>
    <row r="17" ht="27" customHeight="1" spans="1:1">
      <c r="A17" s="247" t="s">
        <v>17</v>
      </c>
    </row>
    <row r="18" ht="27" customHeight="1" spans="1:1">
      <c r="A18" s="247" t="s">
        <v>18</v>
      </c>
    </row>
    <row r="19" ht="27" customHeight="1" spans="1:1">
      <c r="A19" s="247" t="s">
        <v>19</v>
      </c>
    </row>
    <row r="20" ht="27" customHeight="1" spans="1:1">
      <c r="A20" s="247" t="s">
        <v>20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2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F10" sqref="F10"/>
    </sheetView>
  </sheetViews>
  <sheetFormatPr defaultColWidth="9.14285714285714" defaultRowHeight="14.25" customHeight="1" outlineLevelCol="6"/>
  <cols>
    <col min="1" max="7" width="25.4285714285714" style="2" customWidth="1"/>
    <col min="8" max="16384" width="9.14285714285714" style="2"/>
  </cols>
  <sheetData>
    <row r="1" ht="13.5" customHeight="1" spans="4:7">
      <c r="D1" s="3"/>
      <c r="E1" s="4"/>
      <c r="F1" s="4"/>
      <c r="G1" s="5"/>
    </row>
    <row r="2" ht="27" customHeight="1" spans="1:7">
      <c r="A2" s="6" t="s">
        <v>20</v>
      </c>
      <c r="B2" s="6"/>
      <c r="C2" s="6"/>
      <c r="D2" s="6"/>
      <c r="E2" s="6"/>
      <c r="F2" s="6"/>
      <c r="G2" s="6"/>
    </row>
    <row r="3" ht="24" customHeight="1" spans="1:7">
      <c r="A3" s="7" t="str">
        <f>"单位名称："&amp;封面!$A$2</f>
        <v>单位名称：大理市下关第四中学正阳校区</v>
      </c>
      <c r="B3" s="8"/>
      <c r="C3" s="8"/>
      <c r="D3" s="8"/>
      <c r="E3" s="9"/>
      <c r="F3" s="9"/>
      <c r="G3" s="10" t="s">
        <v>21</v>
      </c>
    </row>
    <row r="4" ht="31.5" customHeight="1" spans="1:7">
      <c r="A4" s="11" t="s">
        <v>235</v>
      </c>
      <c r="B4" s="11" t="s">
        <v>312</v>
      </c>
      <c r="C4" s="11" t="s">
        <v>237</v>
      </c>
      <c r="D4" s="12" t="s">
        <v>465</v>
      </c>
      <c r="E4" s="13" t="s">
        <v>79</v>
      </c>
      <c r="F4" s="13"/>
      <c r="G4" s="13"/>
    </row>
    <row r="5" ht="31.5" customHeight="1" spans="1:7">
      <c r="A5" s="11"/>
      <c r="B5" s="11"/>
      <c r="C5" s="11"/>
      <c r="D5" s="12"/>
      <c r="E5" s="13" t="s">
        <v>466</v>
      </c>
      <c r="F5" s="12" t="s">
        <v>467</v>
      </c>
      <c r="G5" s="12" t="s">
        <v>468</v>
      </c>
    </row>
    <row r="6" ht="15" customHeight="1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ht="25" customHeight="1" spans="1:7">
      <c r="A7" s="15" t="s">
        <v>0</v>
      </c>
      <c r="B7" s="16"/>
      <c r="C7" s="16"/>
      <c r="D7" s="17"/>
      <c r="E7" s="18">
        <v>95974</v>
      </c>
      <c r="F7" s="18">
        <v>1167010</v>
      </c>
      <c r="G7" s="18">
        <v>6000</v>
      </c>
    </row>
    <row r="8" ht="25" customHeight="1" spans="1:7">
      <c r="A8" s="15"/>
      <c r="B8" s="15" t="s">
        <v>321</v>
      </c>
      <c r="C8" s="15" t="s">
        <v>340</v>
      </c>
      <c r="D8" s="19" t="s">
        <v>469</v>
      </c>
      <c r="E8" s="20">
        <v>288</v>
      </c>
      <c r="F8" s="20">
        <v>6000</v>
      </c>
      <c r="G8" s="20">
        <v>6000</v>
      </c>
    </row>
    <row r="9" ht="27" customHeight="1" spans="1:7">
      <c r="A9" s="21"/>
      <c r="B9" s="15" t="s">
        <v>321</v>
      </c>
      <c r="C9" s="15" t="s">
        <v>330</v>
      </c>
      <c r="D9" s="19" t="s">
        <v>469</v>
      </c>
      <c r="E9" s="20">
        <v>58791</v>
      </c>
      <c r="F9" s="20">
        <v>1131760</v>
      </c>
      <c r="G9" s="20"/>
    </row>
    <row r="10" s="1" customFormat="1" ht="27" customHeight="1" spans="1:7">
      <c r="A10" s="21"/>
      <c r="B10" s="15" t="s">
        <v>321</v>
      </c>
      <c r="C10" s="15" t="s">
        <v>328</v>
      </c>
      <c r="D10" s="19" t="s">
        <v>469</v>
      </c>
      <c r="E10" s="20">
        <v>21250</v>
      </c>
      <c r="F10" s="20">
        <v>21250</v>
      </c>
      <c r="G10" s="20"/>
    </row>
    <row r="11" ht="30" customHeight="1" spans="1:7">
      <c r="A11" s="21"/>
      <c r="B11" s="15" t="s">
        <v>321</v>
      </c>
      <c r="C11" s="15" t="s">
        <v>326</v>
      </c>
      <c r="D11" s="19" t="s">
        <v>469</v>
      </c>
      <c r="E11" s="20">
        <v>15645</v>
      </c>
      <c r="F11" s="20">
        <v>8000</v>
      </c>
      <c r="G11" s="20"/>
    </row>
    <row r="12" customHeight="1" spans="1:7">
      <c r="A12" s="22" t="s">
        <v>76</v>
      </c>
      <c r="B12" s="23"/>
      <c r="C12" s="23"/>
      <c r="D12" s="23"/>
      <c r="E12" s="18">
        <v>95974</v>
      </c>
      <c r="F12" s="18">
        <v>1167010</v>
      </c>
      <c r="G12" s="18">
        <v>6000</v>
      </c>
    </row>
  </sheetData>
  <mergeCells count="7">
    <mergeCell ref="A2:G2"/>
    <mergeCell ref="E4:G4"/>
    <mergeCell ref="A12:D12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9"/>
  <sheetViews>
    <sheetView showZeros="0" view="pageBreakPreview" zoomScaleNormal="100" workbookViewId="0">
      <pane xSplit="1" ySplit="6" topLeftCell="B27" activePane="bottomRight" state="frozen"/>
      <selection/>
      <selection pane="topRight"/>
      <selection pane="bottomLeft"/>
      <selection pane="bottomRight" activeCell="B34" sqref="B34"/>
    </sheetView>
  </sheetViews>
  <sheetFormatPr defaultColWidth="0" defaultRowHeight="12" zeroHeight="1" outlineLevelCol="3"/>
  <cols>
    <col min="1" max="1" width="29.7142857142857" style="33" customWidth="1"/>
    <col min="2" max="2" width="20.7142857142857" style="33" customWidth="1"/>
    <col min="3" max="3" width="35.1428571428571" style="33" customWidth="1"/>
    <col min="4" max="4" width="20.7142857142857" style="33" customWidth="1"/>
    <col min="5" max="16384" width="8" style="52" hidden="1"/>
  </cols>
  <sheetData>
    <row r="1" s="50" customFormat="1" customHeight="1" spans="1:4">
      <c r="A1" s="64"/>
      <c r="B1" s="64"/>
      <c r="C1" s="64"/>
      <c r="D1" s="238"/>
    </row>
    <row r="2" s="237" customFormat="1" ht="36" customHeight="1" spans="1:4">
      <c r="A2" s="54" t="s">
        <v>3</v>
      </c>
      <c r="B2" s="239"/>
      <c r="C2" s="239"/>
      <c r="D2" s="239"/>
    </row>
    <row r="3" s="51" customFormat="1" ht="24" customHeight="1" spans="1:4">
      <c r="A3" s="93" t="str">
        <f>"单位名称："&amp;封面!$A$2</f>
        <v>单位名称：大理市下关第四中学正阳校区</v>
      </c>
      <c r="B3" s="208"/>
      <c r="C3" s="208"/>
      <c r="D3" s="133" t="s">
        <v>21</v>
      </c>
    </row>
    <row r="4" ht="19.5" customHeight="1" spans="1:4">
      <c r="A4" s="58" t="s">
        <v>22</v>
      </c>
      <c r="B4" s="58"/>
      <c r="C4" s="58" t="s">
        <v>23</v>
      </c>
      <c r="D4" s="58"/>
    </row>
    <row r="5" ht="19.5" customHeight="1" spans="1:4">
      <c r="A5" s="58" t="s">
        <v>24</v>
      </c>
      <c r="B5" s="58" t="s">
        <v>25</v>
      </c>
      <c r="C5" s="58" t="s">
        <v>26</v>
      </c>
      <c r="D5" s="58" t="s">
        <v>25</v>
      </c>
    </row>
    <row r="6" ht="19.5" customHeight="1" spans="1:4">
      <c r="A6" s="58"/>
      <c r="B6" s="58"/>
      <c r="C6" s="58"/>
      <c r="D6" s="58"/>
    </row>
    <row r="7" ht="21.95" customHeight="1" spans="1:4">
      <c r="A7" s="99" t="s">
        <v>27</v>
      </c>
      <c r="B7" s="198">
        <v>13819312.84</v>
      </c>
      <c r="C7" s="99" t="s">
        <v>28</v>
      </c>
      <c r="D7" s="198"/>
    </row>
    <row r="8" ht="21.95" customHeight="1" spans="1:4">
      <c r="A8" s="99" t="s">
        <v>29</v>
      </c>
      <c r="B8" s="198"/>
      <c r="C8" s="99" t="s">
        <v>30</v>
      </c>
      <c r="D8" s="198"/>
    </row>
    <row r="9" ht="21.95" customHeight="1" spans="1:4">
      <c r="A9" s="99" t="s">
        <v>31</v>
      </c>
      <c r="B9" s="198"/>
      <c r="C9" s="99" t="s">
        <v>32</v>
      </c>
      <c r="D9" s="198"/>
    </row>
    <row r="10" ht="21.95" customHeight="1" spans="1:4">
      <c r="A10" s="99" t="s">
        <v>33</v>
      </c>
      <c r="B10" s="198"/>
      <c r="C10" s="99" t="s">
        <v>34</v>
      </c>
      <c r="D10" s="198"/>
    </row>
    <row r="11" ht="21.95" customHeight="1" spans="1:4">
      <c r="A11" s="99" t="s">
        <v>35</v>
      </c>
      <c r="B11" s="198">
        <f>SUM(B12:B16)</f>
        <v>1041600</v>
      </c>
      <c r="C11" s="99" t="s">
        <v>36</v>
      </c>
      <c r="D11" s="198">
        <v>11815362.41</v>
      </c>
    </row>
    <row r="12" ht="21.95" customHeight="1" spans="1:4">
      <c r="A12" s="240" t="s">
        <v>37</v>
      </c>
      <c r="B12" s="198"/>
      <c r="C12" s="99" t="s">
        <v>38</v>
      </c>
      <c r="D12" s="198"/>
    </row>
    <row r="13" ht="21.95" customHeight="1" spans="1:4">
      <c r="A13" s="240" t="s">
        <v>39</v>
      </c>
      <c r="B13" s="198"/>
      <c r="C13" s="99" t="s">
        <v>40</v>
      </c>
      <c r="D13" s="198"/>
    </row>
    <row r="14" ht="21.95" customHeight="1" spans="1:4">
      <c r="A14" s="240" t="s">
        <v>41</v>
      </c>
      <c r="B14" s="198"/>
      <c r="C14" s="99" t="s">
        <v>42</v>
      </c>
      <c r="D14" s="198">
        <v>1654920</v>
      </c>
    </row>
    <row r="15" ht="21.95" customHeight="1" spans="1:4">
      <c r="A15" s="240" t="s">
        <v>43</v>
      </c>
      <c r="B15" s="198"/>
      <c r="C15" s="99" t="s">
        <v>44</v>
      </c>
      <c r="D15" s="198">
        <v>1447406.63</v>
      </c>
    </row>
    <row r="16" ht="21.95" customHeight="1" spans="1:4">
      <c r="A16" s="241" t="s">
        <v>45</v>
      </c>
      <c r="B16" s="242">
        <v>1041600</v>
      </c>
      <c r="C16" s="99" t="s">
        <v>46</v>
      </c>
      <c r="D16" s="198"/>
    </row>
    <row r="17" ht="21.95" customHeight="1" spans="1:4">
      <c r="A17" s="241"/>
      <c r="B17" s="242"/>
      <c r="C17" s="99" t="s">
        <v>47</v>
      </c>
      <c r="D17" s="198"/>
    </row>
    <row r="18" ht="21.95" customHeight="1" spans="1:4">
      <c r="A18" s="216"/>
      <c r="B18" s="242"/>
      <c r="C18" s="99" t="s">
        <v>48</v>
      </c>
      <c r="D18" s="198"/>
    </row>
    <row r="19" ht="21.95" customHeight="1" spans="1:4">
      <c r="A19" s="216"/>
      <c r="B19" s="242"/>
      <c r="C19" s="99" t="s">
        <v>49</v>
      </c>
      <c r="D19" s="198"/>
    </row>
    <row r="20" ht="21.95" customHeight="1" spans="1:4">
      <c r="A20" s="216"/>
      <c r="B20" s="242"/>
      <c r="C20" s="99" t="s">
        <v>50</v>
      </c>
      <c r="D20" s="198"/>
    </row>
    <row r="21" ht="21.95" customHeight="1" spans="1:4">
      <c r="A21" s="216"/>
      <c r="B21" s="242"/>
      <c r="C21" s="99" t="s">
        <v>51</v>
      </c>
      <c r="D21" s="198">
        <v>0</v>
      </c>
    </row>
    <row r="22" ht="21.95" customHeight="1" spans="1:4">
      <c r="A22" s="216"/>
      <c r="B22" s="242"/>
      <c r="C22" s="99" t="s">
        <v>52</v>
      </c>
      <c r="D22" s="198"/>
    </row>
    <row r="23" ht="21.95" customHeight="1" spans="1:4">
      <c r="A23" s="216"/>
      <c r="B23" s="242"/>
      <c r="C23" s="99" t="s">
        <v>53</v>
      </c>
      <c r="D23" s="198"/>
    </row>
    <row r="24" ht="21.95" customHeight="1" spans="1:4">
      <c r="A24" s="216"/>
      <c r="B24" s="242"/>
      <c r="C24" s="99" t="s">
        <v>54</v>
      </c>
      <c r="D24" s="198"/>
    </row>
    <row r="25" ht="21.95" customHeight="1" spans="1:4">
      <c r="A25" s="216"/>
      <c r="B25" s="242"/>
      <c r="C25" s="99" t="s">
        <v>55</v>
      </c>
      <c r="D25" s="198">
        <v>1062744</v>
      </c>
    </row>
    <row r="26" ht="21.95" customHeight="1" spans="1:4">
      <c r="A26" s="216"/>
      <c r="B26" s="242"/>
      <c r="C26" s="99" t="s">
        <v>56</v>
      </c>
      <c r="D26" s="198"/>
    </row>
    <row r="27" ht="21.95" customHeight="1" spans="1:4">
      <c r="A27" s="216"/>
      <c r="B27" s="242"/>
      <c r="C27" s="99" t="s">
        <v>57</v>
      </c>
      <c r="D27" s="198"/>
    </row>
    <row r="28" ht="21.95" customHeight="1" spans="1:4">
      <c r="A28" s="216"/>
      <c r="B28" s="242"/>
      <c r="C28" s="99" t="s">
        <v>58</v>
      </c>
      <c r="D28" s="198"/>
    </row>
    <row r="29" ht="21.95" customHeight="1" spans="1:4">
      <c r="A29" s="216"/>
      <c r="B29" s="242"/>
      <c r="C29" s="99" t="s">
        <v>59</v>
      </c>
      <c r="D29" s="198"/>
    </row>
    <row r="30" ht="21.95" customHeight="1" spans="1:4">
      <c r="A30" s="216"/>
      <c r="B30" s="242"/>
      <c r="C30" s="99" t="s">
        <v>60</v>
      </c>
      <c r="D30" s="198"/>
    </row>
    <row r="31" ht="21.95" customHeight="1" spans="1:4">
      <c r="A31" s="216"/>
      <c r="B31" s="242"/>
      <c r="C31" s="99" t="s">
        <v>61</v>
      </c>
      <c r="D31" s="198"/>
    </row>
    <row r="32" ht="21.95" customHeight="1" spans="1:4">
      <c r="A32" s="219" t="s">
        <v>62</v>
      </c>
      <c r="B32" s="210">
        <f>SUM(B7:B11)</f>
        <v>14860912.84</v>
      </c>
      <c r="C32" s="219" t="s">
        <v>63</v>
      </c>
      <c r="D32" s="210">
        <f>SUM(D7:D31)</f>
        <v>15980433.04</v>
      </c>
    </row>
    <row r="33" ht="21.95" customHeight="1" spans="1:4">
      <c r="A33" s="99" t="s">
        <v>64</v>
      </c>
      <c r="B33" s="198">
        <f>SUM(B34:B38)</f>
        <v>1119520.2</v>
      </c>
      <c r="C33" s="99" t="s">
        <v>65</v>
      </c>
      <c r="D33" s="198">
        <f>SUM(D34:D38)</f>
        <v>0</v>
      </c>
    </row>
    <row r="34" ht="21.95" customHeight="1" spans="1:4">
      <c r="A34" s="99" t="s">
        <v>66</v>
      </c>
      <c r="B34" s="198">
        <v>1119520.2</v>
      </c>
      <c r="C34" s="99" t="s">
        <v>66</v>
      </c>
      <c r="D34" s="198"/>
    </row>
    <row r="35" ht="21.95" customHeight="1" spans="1:4">
      <c r="A35" s="99" t="s">
        <v>67</v>
      </c>
      <c r="B35" s="198"/>
      <c r="C35" s="99" t="s">
        <v>67</v>
      </c>
      <c r="D35" s="198"/>
    </row>
    <row r="36" ht="21.95" customHeight="1" spans="1:4">
      <c r="A36" s="99" t="s">
        <v>68</v>
      </c>
      <c r="B36" s="198"/>
      <c r="C36" s="99" t="s">
        <v>68</v>
      </c>
      <c r="D36" s="198"/>
    </row>
    <row r="37" ht="21.95" customHeight="1" spans="1:4">
      <c r="A37" s="99" t="s">
        <v>69</v>
      </c>
      <c r="B37" s="198"/>
      <c r="C37" s="99" t="s">
        <v>69</v>
      </c>
      <c r="D37" s="198"/>
    </row>
    <row r="38" ht="21.95" customHeight="1" spans="1:4">
      <c r="A38" s="99" t="s">
        <v>70</v>
      </c>
      <c r="B38" s="198"/>
      <c r="C38" s="99" t="s">
        <v>70</v>
      </c>
      <c r="D38" s="198"/>
    </row>
    <row r="39" ht="21.95" customHeight="1" spans="1:4">
      <c r="A39" s="219" t="s">
        <v>71</v>
      </c>
      <c r="B39" s="212">
        <f>SUM(B32,B33)</f>
        <v>15980433.04</v>
      </c>
      <c r="C39" s="219" t="s">
        <v>72</v>
      </c>
      <c r="D39" s="212">
        <f>SUM(D32:D33)</f>
        <v>15980433.04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9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B8" sqref="B8"/>
    </sheetView>
  </sheetViews>
  <sheetFormatPr defaultColWidth="8" defaultRowHeight="14.25" customHeight="1"/>
  <cols>
    <col min="1" max="1" width="21.1428571428571" style="33" customWidth="1"/>
    <col min="2" max="2" width="35.2857142857143" style="33" customWidth="1"/>
    <col min="3" max="14" width="12" style="33" customWidth="1"/>
    <col min="15" max="18" width="12" style="52" customWidth="1"/>
    <col min="19" max="20" width="12" style="33" customWidth="1"/>
    <col min="21" max="16384" width="8" style="52"/>
  </cols>
  <sheetData>
    <row r="1" s="50" customFormat="1" ht="12" customHeight="1" spans="1:20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5"/>
      <c r="T1" s="65"/>
    </row>
    <row r="2" s="50" customFormat="1" ht="36" customHeight="1" spans="1:20">
      <c r="A2" s="54" t="s">
        <v>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="51" customFormat="1" ht="24" customHeight="1" spans="1:20">
      <c r="A3" s="93" t="str">
        <f>"单位名称："&amp;封面!$A$2</f>
        <v>单位名称：大理市下关第四中学正阳校区</v>
      </c>
      <c r="B3" s="94"/>
      <c r="C3" s="94" t="e">
        <f>SUBSTITUTE(封面!#REF!," ","")&amp;封面!#REF!</f>
        <v>#REF!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33" t="s">
        <v>21</v>
      </c>
      <c r="T3" s="133" t="s">
        <v>73</v>
      </c>
    </row>
    <row r="4" ht="18.75" customHeight="1" spans="1:20">
      <c r="A4" s="230" t="s">
        <v>74</v>
      </c>
      <c r="B4" s="230" t="s">
        <v>75</v>
      </c>
      <c r="C4" s="230" t="s">
        <v>76</v>
      </c>
      <c r="D4" s="230" t="s">
        <v>77</v>
      </c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 t="s">
        <v>64</v>
      </c>
      <c r="P4" s="230"/>
      <c r="Q4" s="230"/>
      <c r="R4" s="230"/>
      <c r="S4" s="230"/>
      <c r="T4" s="230"/>
    </row>
    <row r="5" ht="18.75" customHeight="1" spans="1:20">
      <c r="A5" s="230"/>
      <c r="B5" s="230"/>
      <c r="C5" s="230"/>
      <c r="D5" s="230" t="s">
        <v>78</v>
      </c>
      <c r="E5" s="230" t="s">
        <v>79</v>
      </c>
      <c r="F5" s="230" t="s">
        <v>80</v>
      </c>
      <c r="G5" s="230" t="s">
        <v>81</v>
      </c>
      <c r="H5" s="230" t="s">
        <v>82</v>
      </c>
      <c r="I5" s="230" t="s">
        <v>83</v>
      </c>
      <c r="J5" s="230"/>
      <c r="K5" s="230"/>
      <c r="L5" s="230"/>
      <c r="M5" s="230"/>
      <c r="N5" s="230"/>
      <c r="O5" s="230" t="s">
        <v>78</v>
      </c>
      <c r="P5" s="230" t="s">
        <v>79</v>
      </c>
      <c r="Q5" s="230" t="s">
        <v>80</v>
      </c>
      <c r="R5" s="230" t="s">
        <v>81</v>
      </c>
      <c r="S5" s="230" t="s">
        <v>82</v>
      </c>
      <c r="T5" s="230" t="s">
        <v>83</v>
      </c>
    </row>
    <row r="6" ht="33.75" customHeight="1" spans="1:20">
      <c r="A6" s="230"/>
      <c r="B6" s="230"/>
      <c r="C6" s="230"/>
      <c r="D6" s="230"/>
      <c r="E6" s="230"/>
      <c r="F6" s="230"/>
      <c r="G6" s="230"/>
      <c r="H6" s="230"/>
      <c r="I6" s="230" t="s">
        <v>78</v>
      </c>
      <c r="J6" s="230" t="s">
        <v>84</v>
      </c>
      <c r="K6" s="230" t="s">
        <v>85</v>
      </c>
      <c r="L6" s="230" t="s">
        <v>86</v>
      </c>
      <c r="M6" s="230" t="s">
        <v>87</v>
      </c>
      <c r="N6" s="230" t="s">
        <v>88</v>
      </c>
      <c r="O6" s="230"/>
      <c r="P6" s="230"/>
      <c r="Q6" s="230"/>
      <c r="R6" s="230"/>
      <c r="S6" s="230"/>
      <c r="T6" s="230"/>
    </row>
    <row r="7" ht="16.5" customHeight="1" spans="1:20">
      <c r="A7" s="231">
        <v>1</v>
      </c>
      <c r="B7" s="231">
        <v>2</v>
      </c>
      <c r="C7" s="231" t="s">
        <v>89</v>
      </c>
      <c r="D7" s="231" t="s">
        <v>90</v>
      </c>
      <c r="E7" s="231">
        <v>5</v>
      </c>
      <c r="F7" s="231">
        <v>6</v>
      </c>
      <c r="G7" s="231">
        <v>7</v>
      </c>
      <c r="H7" s="231">
        <v>8</v>
      </c>
      <c r="I7" s="231" t="s">
        <v>91</v>
      </c>
      <c r="J7" s="231">
        <v>10</v>
      </c>
      <c r="K7" s="231">
        <v>11</v>
      </c>
      <c r="L7" s="231">
        <v>12</v>
      </c>
      <c r="M7" s="231">
        <v>13</v>
      </c>
      <c r="N7" s="231">
        <v>14</v>
      </c>
      <c r="O7" s="231" t="s">
        <v>92</v>
      </c>
      <c r="P7" s="231">
        <v>16</v>
      </c>
      <c r="Q7" s="231">
        <v>17</v>
      </c>
      <c r="R7" s="231">
        <v>18</v>
      </c>
      <c r="S7" s="231">
        <v>19</v>
      </c>
      <c r="T7" s="231">
        <v>20</v>
      </c>
    </row>
    <row r="8" ht="16.5" customHeight="1" spans="1:20">
      <c r="A8" s="232" t="s">
        <v>93</v>
      </c>
      <c r="B8" s="232" t="s">
        <v>0</v>
      </c>
      <c r="C8" s="233">
        <v>15980433.04</v>
      </c>
      <c r="D8" s="233">
        <v>14860912.84</v>
      </c>
      <c r="E8" s="233">
        <v>13819312.84</v>
      </c>
      <c r="F8" s="233"/>
      <c r="G8" s="233"/>
      <c r="H8" s="233"/>
      <c r="I8" s="233">
        <v>1041600</v>
      </c>
      <c r="J8" s="121"/>
      <c r="K8" s="121"/>
      <c r="L8" s="121"/>
      <c r="M8" s="121"/>
      <c r="N8" s="233">
        <v>1041600</v>
      </c>
      <c r="O8" s="233">
        <v>1119520.2</v>
      </c>
      <c r="P8" s="233">
        <v>1119520.2</v>
      </c>
      <c r="Q8" s="233"/>
      <c r="R8" s="233"/>
      <c r="S8" s="233"/>
      <c r="T8" s="233"/>
    </row>
    <row r="9" ht="16.5" customHeight="1" spans="1:20">
      <c r="A9" s="232"/>
      <c r="B9" s="234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</row>
    <row r="10" ht="16.5" customHeight="1" spans="1:20">
      <c r="A10" s="101" t="s">
        <v>94</v>
      </c>
      <c r="B10" s="235" t="s">
        <v>94</v>
      </c>
      <c r="C10" s="233" t="s">
        <v>94</v>
      </c>
      <c r="D10" s="233" t="s">
        <v>94</v>
      </c>
      <c r="E10" s="233" t="s">
        <v>94</v>
      </c>
      <c r="F10" s="233" t="s">
        <v>94</v>
      </c>
      <c r="G10" s="233" t="s">
        <v>94</v>
      </c>
      <c r="H10" s="233" t="s">
        <v>94</v>
      </c>
      <c r="I10" s="233"/>
      <c r="J10" s="233"/>
      <c r="K10" s="233" t="s">
        <v>94</v>
      </c>
      <c r="L10" s="233" t="s">
        <v>94</v>
      </c>
      <c r="M10" s="233" t="s">
        <v>94</v>
      </c>
      <c r="N10" s="233" t="s">
        <v>94</v>
      </c>
      <c r="O10" s="233" t="s">
        <v>94</v>
      </c>
      <c r="P10" s="233" t="s">
        <v>94</v>
      </c>
      <c r="Q10" s="233"/>
      <c r="R10" s="233"/>
      <c r="S10" s="233"/>
      <c r="T10" s="233"/>
    </row>
    <row r="11" ht="16.5" customHeight="1" spans="1:20">
      <c r="A11" s="219" t="s">
        <v>95</v>
      </c>
      <c r="B11" s="219"/>
      <c r="C11" s="236">
        <v>15980433.04</v>
      </c>
      <c r="D11" s="236">
        <v>14860912.84</v>
      </c>
      <c r="E11" s="236">
        <v>13819312.84</v>
      </c>
      <c r="F11" s="236"/>
      <c r="G11" s="236"/>
      <c r="H11" s="236"/>
      <c r="I11" s="236">
        <v>1041600</v>
      </c>
      <c r="J11" s="236"/>
      <c r="K11" s="119"/>
      <c r="L11" s="119"/>
      <c r="M11" s="119"/>
      <c r="N11" s="236">
        <v>1041600</v>
      </c>
      <c r="O11" s="236">
        <v>1119520.2</v>
      </c>
      <c r="P11" s="236">
        <v>1119520.2</v>
      </c>
      <c r="Q11" s="236"/>
      <c r="R11" s="236"/>
      <c r="S11" s="236"/>
      <c r="T11" s="236"/>
    </row>
  </sheetData>
  <sheetProtection formatCells="0" formatColumns="0" formatRows="0" insertRows="0" insertColumn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I5:N5"/>
    <mergeCell ref="A11:B11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8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0"/>
  <sheetViews>
    <sheetView showGridLines="0" showZeros="0" view="pageBreakPreview" zoomScaleNormal="85" workbookViewId="0">
      <pane xSplit="3" ySplit="7" topLeftCell="D18" activePane="bottomRight" state="frozen"/>
      <selection/>
      <selection pane="topRight"/>
      <selection pane="bottomLeft"/>
      <selection pane="bottomRight" activeCell="A30" sqref="A30:B30"/>
    </sheetView>
  </sheetViews>
  <sheetFormatPr defaultColWidth="9.14285714285714" defaultRowHeight="14.25" customHeight="1"/>
  <cols>
    <col min="1" max="1" width="13.8571428571429" style="33" customWidth="1"/>
    <col min="2" max="2" width="26.7142857142857" style="33" customWidth="1"/>
    <col min="3" max="23" width="15.5714285714286" style="33" customWidth="1"/>
    <col min="24" max="16384" width="9.14285714285714" style="33"/>
  </cols>
  <sheetData>
    <row r="1" s="66" customFormat="1" ht="15.75" customHeight="1" spans="1:23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5"/>
      <c r="R1" s="64"/>
      <c r="S1" s="64"/>
      <c r="T1" s="64"/>
      <c r="U1" s="64"/>
      <c r="V1" s="64"/>
      <c r="W1" s="65"/>
    </row>
    <row r="2" s="66" customFormat="1" ht="39" customHeight="1" spans="1:23">
      <c r="A2" s="54" t="s">
        <v>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="86" customFormat="1" ht="24" customHeight="1" spans="1:23">
      <c r="A3" s="68" t="str">
        <f>"单位名称："&amp;封面!$A$2</f>
        <v>单位名称：大理市下关第四中学正阳校区</v>
      </c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94"/>
      <c r="P3" s="94"/>
      <c r="Q3" s="133"/>
      <c r="R3" s="133"/>
      <c r="S3" s="133"/>
      <c r="T3" s="133"/>
      <c r="U3" s="94"/>
      <c r="V3" s="94"/>
      <c r="W3" s="133" t="s">
        <v>21</v>
      </c>
    </row>
    <row r="4" s="86" customFormat="1" ht="24" customHeight="1" spans="1:23">
      <c r="A4" s="57" t="s">
        <v>96</v>
      </c>
      <c r="B4" s="57" t="s">
        <v>97</v>
      </c>
      <c r="C4" s="220" t="s">
        <v>76</v>
      </c>
      <c r="D4" s="221"/>
      <c r="E4" s="222" t="s">
        <v>98</v>
      </c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96" t="s">
        <v>99</v>
      </c>
      <c r="S4" s="107"/>
      <c r="T4" s="107"/>
      <c r="U4" s="107"/>
      <c r="V4" s="107"/>
      <c r="W4" s="113"/>
    </row>
    <row r="5" s="86" customFormat="1" ht="24" customHeight="1" spans="1:23">
      <c r="A5" s="57"/>
      <c r="B5" s="57"/>
      <c r="C5" s="97"/>
      <c r="D5" s="57" t="s">
        <v>100</v>
      </c>
      <c r="E5" s="57" t="s">
        <v>78</v>
      </c>
      <c r="F5" s="222" t="s">
        <v>79</v>
      </c>
      <c r="G5" s="222"/>
      <c r="H5" s="222"/>
      <c r="I5" s="57" t="s">
        <v>80</v>
      </c>
      <c r="J5" s="57" t="s">
        <v>81</v>
      </c>
      <c r="K5" s="57" t="s">
        <v>82</v>
      </c>
      <c r="L5" s="57" t="s">
        <v>83</v>
      </c>
      <c r="M5" s="57"/>
      <c r="N5" s="57"/>
      <c r="O5" s="57"/>
      <c r="P5" s="57"/>
      <c r="Q5" s="57"/>
      <c r="R5" s="95" t="s">
        <v>78</v>
      </c>
      <c r="S5" s="95" t="s">
        <v>79</v>
      </c>
      <c r="T5" s="95" t="s">
        <v>80</v>
      </c>
      <c r="U5" s="95" t="s">
        <v>81</v>
      </c>
      <c r="V5" s="95" t="s">
        <v>82</v>
      </c>
      <c r="W5" s="95" t="s">
        <v>83</v>
      </c>
    </row>
    <row r="6" ht="32.25" customHeight="1" spans="1:23">
      <c r="A6" s="57"/>
      <c r="B6" s="57"/>
      <c r="C6" s="98"/>
      <c r="D6" s="57"/>
      <c r="E6" s="57"/>
      <c r="F6" s="57" t="s">
        <v>78</v>
      </c>
      <c r="G6" s="57" t="s">
        <v>101</v>
      </c>
      <c r="H6" s="57" t="s">
        <v>102</v>
      </c>
      <c r="I6" s="57"/>
      <c r="J6" s="57"/>
      <c r="K6" s="57"/>
      <c r="L6" s="57" t="s">
        <v>78</v>
      </c>
      <c r="M6" s="57" t="s">
        <v>103</v>
      </c>
      <c r="N6" s="57" t="s">
        <v>104</v>
      </c>
      <c r="O6" s="57" t="s">
        <v>105</v>
      </c>
      <c r="P6" s="57" t="s">
        <v>106</v>
      </c>
      <c r="Q6" s="57" t="s">
        <v>107</v>
      </c>
      <c r="R6" s="98"/>
      <c r="S6" s="98"/>
      <c r="T6" s="98"/>
      <c r="U6" s="98"/>
      <c r="V6" s="98"/>
      <c r="W6" s="98"/>
    </row>
    <row r="7" ht="16.5" customHeight="1" spans="1:23">
      <c r="A7" s="59">
        <v>1</v>
      </c>
      <c r="B7" s="59">
        <v>2</v>
      </c>
      <c r="C7" s="79" t="s">
        <v>108</v>
      </c>
      <c r="D7" s="79" t="s">
        <v>109</v>
      </c>
      <c r="E7" s="79" t="s">
        <v>110</v>
      </c>
      <c r="F7" s="79" t="s">
        <v>111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 t="s">
        <v>112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  <c r="R7" s="79" t="s">
        <v>113</v>
      </c>
      <c r="S7" s="79">
        <v>19</v>
      </c>
      <c r="T7" s="79">
        <v>20</v>
      </c>
      <c r="U7" s="79">
        <v>21</v>
      </c>
      <c r="V7" s="79">
        <v>22</v>
      </c>
      <c r="W7" s="79">
        <v>23</v>
      </c>
    </row>
    <row r="8" ht="20.25" customHeight="1" spans="1:23">
      <c r="A8" s="163" t="s">
        <v>114</v>
      </c>
      <c r="B8" s="163" t="s">
        <v>115</v>
      </c>
      <c r="C8" s="167">
        <v>11815362.41</v>
      </c>
      <c r="D8" s="167">
        <v>10773762.41</v>
      </c>
      <c r="E8" s="167">
        <v>10695842.21</v>
      </c>
      <c r="F8" s="167">
        <v>9654242.21</v>
      </c>
      <c r="G8" s="167">
        <v>9558268.21</v>
      </c>
      <c r="H8" s="167">
        <v>95974</v>
      </c>
      <c r="I8" s="167"/>
      <c r="J8" s="167"/>
      <c r="K8" s="167"/>
      <c r="L8" s="167">
        <v>1041600</v>
      </c>
      <c r="M8" s="167"/>
      <c r="N8" s="167"/>
      <c r="O8" s="167"/>
      <c r="P8" s="167"/>
      <c r="Q8" s="167">
        <v>1041600</v>
      </c>
      <c r="R8" s="167">
        <v>1119520.2</v>
      </c>
      <c r="S8" s="167">
        <v>1119520.2</v>
      </c>
      <c r="T8" s="167"/>
      <c r="U8" s="167"/>
      <c r="V8" s="167"/>
      <c r="W8" s="167"/>
    </row>
    <row r="9" ht="20.25" customHeight="1" spans="1:23">
      <c r="A9" s="223" t="s">
        <v>116</v>
      </c>
      <c r="B9" s="224" t="s">
        <v>117</v>
      </c>
      <c r="C9" s="167">
        <v>11765074.41</v>
      </c>
      <c r="D9" s="167">
        <v>10723474.41</v>
      </c>
      <c r="E9" s="167">
        <v>10695554.21</v>
      </c>
      <c r="F9" s="167">
        <v>9653954.21</v>
      </c>
      <c r="G9" s="167">
        <v>9558268.21</v>
      </c>
      <c r="H9" s="167">
        <v>95686</v>
      </c>
      <c r="I9" s="167"/>
      <c r="J9" s="167"/>
      <c r="K9" s="167"/>
      <c r="L9" s="167">
        <v>1041600</v>
      </c>
      <c r="M9" s="167"/>
      <c r="N9" s="167"/>
      <c r="O9" s="167"/>
      <c r="P9" s="167"/>
      <c r="Q9" s="167">
        <v>1041600</v>
      </c>
      <c r="R9" s="167">
        <v>1069520.2</v>
      </c>
      <c r="S9" s="167">
        <v>1069520.2</v>
      </c>
      <c r="T9" s="167"/>
      <c r="U9" s="167"/>
      <c r="V9" s="167"/>
      <c r="W9" s="167"/>
    </row>
    <row r="10" ht="20.25" customHeight="1" spans="1:23">
      <c r="A10" s="223" t="s">
        <v>118</v>
      </c>
      <c r="B10" s="225" t="s">
        <v>119</v>
      </c>
      <c r="C10" s="167">
        <v>11706778.41</v>
      </c>
      <c r="D10" s="167">
        <v>10665178.41</v>
      </c>
      <c r="E10" s="167">
        <v>10695554.21</v>
      </c>
      <c r="F10" s="167">
        <v>9653954.21</v>
      </c>
      <c r="G10" s="167">
        <v>9558268.21</v>
      </c>
      <c r="H10" s="167">
        <v>95686</v>
      </c>
      <c r="I10" s="167"/>
      <c r="J10" s="167"/>
      <c r="K10" s="167"/>
      <c r="L10" s="167">
        <v>1041600</v>
      </c>
      <c r="M10" s="167"/>
      <c r="N10" s="167"/>
      <c r="O10" s="167"/>
      <c r="P10" s="167"/>
      <c r="Q10" s="167">
        <v>1041600</v>
      </c>
      <c r="R10" s="167">
        <v>1011224.2</v>
      </c>
      <c r="S10" s="167">
        <v>1011224.2</v>
      </c>
      <c r="T10" s="167"/>
      <c r="U10" s="167"/>
      <c r="V10" s="167"/>
      <c r="W10" s="167"/>
    </row>
    <row r="11" ht="20.25" customHeight="1" spans="1:23">
      <c r="A11" s="223" t="s">
        <v>120</v>
      </c>
      <c r="B11" s="225" t="s">
        <v>121</v>
      </c>
      <c r="C11" s="167">
        <v>58296</v>
      </c>
      <c r="D11" s="167">
        <v>58296</v>
      </c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>
        <v>58296</v>
      </c>
      <c r="S11" s="167">
        <v>58296</v>
      </c>
      <c r="T11" s="167"/>
      <c r="U11" s="167"/>
      <c r="V11" s="167"/>
      <c r="W11" s="167"/>
    </row>
    <row r="12" ht="20.25" customHeight="1" spans="1:23">
      <c r="A12" s="223" t="s">
        <v>122</v>
      </c>
      <c r="B12" s="224" t="s">
        <v>123</v>
      </c>
      <c r="C12" s="167">
        <v>288</v>
      </c>
      <c r="D12" s="167">
        <v>288</v>
      </c>
      <c r="E12" s="167">
        <v>288</v>
      </c>
      <c r="F12" s="167">
        <v>288</v>
      </c>
      <c r="G12" s="167"/>
      <c r="H12" s="167">
        <v>288</v>
      </c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</row>
    <row r="13" ht="20.25" customHeight="1" spans="1:23">
      <c r="A13" s="223" t="s">
        <v>124</v>
      </c>
      <c r="B13" s="225" t="s">
        <v>125</v>
      </c>
      <c r="C13" s="167">
        <v>288</v>
      </c>
      <c r="D13" s="167">
        <v>288</v>
      </c>
      <c r="E13" s="167">
        <v>288</v>
      </c>
      <c r="F13" s="167">
        <v>288</v>
      </c>
      <c r="G13" s="167"/>
      <c r="H13" s="167">
        <v>288</v>
      </c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</row>
    <row r="14" ht="20.25" customHeight="1" spans="1:23">
      <c r="A14" s="223" t="s">
        <v>126</v>
      </c>
      <c r="B14" s="224" t="s">
        <v>127</v>
      </c>
      <c r="C14" s="167">
        <v>50000</v>
      </c>
      <c r="D14" s="167">
        <v>50000</v>
      </c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>
        <v>50000</v>
      </c>
      <c r="S14" s="167">
        <v>50000</v>
      </c>
      <c r="T14" s="167"/>
      <c r="U14" s="167"/>
      <c r="V14" s="167"/>
      <c r="W14" s="167"/>
    </row>
    <row r="15" ht="20.25" customHeight="1" spans="1:23">
      <c r="A15" s="223" t="s">
        <v>128</v>
      </c>
      <c r="B15" s="225" t="s">
        <v>127</v>
      </c>
      <c r="C15" s="167">
        <v>50000</v>
      </c>
      <c r="D15" s="167">
        <v>50000</v>
      </c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>
        <v>50000</v>
      </c>
      <c r="S15" s="167">
        <v>50000</v>
      </c>
      <c r="T15" s="167"/>
      <c r="U15" s="167"/>
      <c r="V15" s="167"/>
      <c r="W15" s="167"/>
    </row>
    <row r="16" ht="20.25" customHeight="1" spans="1:23">
      <c r="A16" s="163" t="s">
        <v>129</v>
      </c>
      <c r="B16" s="163" t="s">
        <v>130</v>
      </c>
      <c r="C16" s="167">
        <v>1654920</v>
      </c>
      <c r="D16" s="167">
        <v>1654920</v>
      </c>
      <c r="E16" s="167">
        <v>1654920</v>
      </c>
      <c r="F16" s="167">
        <v>1654920</v>
      </c>
      <c r="G16" s="167">
        <v>1654920</v>
      </c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</row>
    <row r="17" ht="20.25" customHeight="1" spans="1:23">
      <c r="A17" s="223" t="s">
        <v>131</v>
      </c>
      <c r="B17" s="224" t="s">
        <v>132</v>
      </c>
      <c r="C17" s="167">
        <v>1641684</v>
      </c>
      <c r="D17" s="167">
        <v>1641684</v>
      </c>
      <c r="E17" s="167">
        <v>1641684</v>
      </c>
      <c r="F17" s="167">
        <v>1641684</v>
      </c>
      <c r="G17" s="167">
        <v>1641684</v>
      </c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</row>
    <row r="18" ht="20.25" customHeight="1" spans="1:23">
      <c r="A18" s="223" t="s">
        <v>133</v>
      </c>
      <c r="B18" s="225" t="s">
        <v>134</v>
      </c>
      <c r="C18" s="167">
        <v>6600</v>
      </c>
      <c r="D18" s="167">
        <v>6600</v>
      </c>
      <c r="E18" s="167">
        <v>6600</v>
      </c>
      <c r="F18" s="167">
        <v>6600</v>
      </c>
      <c r="G18" s="167">
        <v>6600</v>
      </c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</row>
    <row r="19" ht="24" spans="1:23">
      <c r="A19" s="223" t="s">
        <v>135</v>
      </c>
      <c r="B19" s="225" t="s">
        <v>136</v>
      </c>
      <c r="C19" s="167">
        <v>1635084</v>
      </c>
      <c r="D19" s="167">
        <v>1635084</v>
      </c>
      <c r="E19" s="167">
        <v>1635084</v>
      </c>
      <c r="F19" s="167">
        <v>1635084</v>
      </c>
      <c r="G19" s="167">
        <v>1635084</v>
      </c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</row>
    <row r="20" ht="20.25" customHeight="1" spans="1:23">
      <c r="A20" s="223" t="s">
        <v>137</v>
      </c>
      <c r="B20" s="224" t="s">
        <v>138</v>
      </c>
      <c r="C20" s="167">
        <v>13236</v>
      </c>
      <c r="D20" s="167">
        <v>13236</v>
      </c>
      <c r="E20" s="167">
        <v>13236</v>
      </c>
      <c r="F20" s="167">
        <v>13236</v>
      </c>
      <c r="G20" s="167">
        <v>13236</v>
      </c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</row>
    <row r="21" ht="20.25" customHeight="1" spans="1:23">
      <c r="A21" s="223" t="s">
        <v>139</v>
      </c>
      <c r="B21" s="225" t="s">
        <v>140</v>
      </c>
      <c r="C21" s="167">
        <v>13236</v>
      </c>
      <c r="D21" s="167">
        <v>13236</v>
      </c>
      <c r="E21" s="167">
        <v>13236</v>
      </c>
      <c r="F21" s="167">
        <v>13236</v>
      </c>
      <c r="G21" s="167">
        <v>13236</v>
      </c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</row>
    <row r="22" ht="20.25" customHeight="1" spans="1:23">
      <c r="A22" s="223" t="s">
        <v>141</v>
      </c>
      <c r="B22" s="163" t="s">
        <v>142</v>
      </c>
      <c r="C22" s="167">
        <v>1447406.63</v>
      </c>
      <c r="D22" s="167">
        <v>1447406.63</v>
      </c>
      <c r="E22" s="167">
        <v>1447406.63</v>
      </c>
      <c r="F22" s="167">
        <v>1447406.63</v>
      </c>
      <c r="G22" s="167">
        <v>1447406.63</v>
      </c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</row>
    <row r="23" ht="20.25" customHeight="1" spans="1:23">
      <c r="A23" s="223" t="s">
        <v>143</v>
      </c>
      <c r="B23" s="224" t="s">
        <v>144</v>
      </c>
      <c r="C23" s="167">
        <v>1447406.63</v>
      </c>
      <c r="D23" s="167">
        <v>1447406.63</v>
      </c>
      <c r="E23" s="167">
        <v>1447406.63</v>
      </c>
      <c r="F23" s="167">
        <v>1447406.63</v>
      </c>
      <c r="G23" s="167">
        <v>1447406.63</v>
      </c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</row>
    <row r="24" ht="20.25" customHeight="1" spans="1:23">
      <c r="A24" s="223" t="s">
        <v>145</v>
      </c>
      <c r="B24" s="225" t="s">
        <v>146</v>
      </c>
      <c r="C24" s="167">
        <v>823451.21</v>
      </c>
      <c r="D24" s="167">
        <v>823451.21</v>
      </c>
      <c r="E24" s="167">
        <v>823451.21</v>
      </c>
      <c r="F24" s="167">
        <v>823451.21</v>
      </c>
      <c r="G24" s="167">
        <v>823451.21</v>
      </c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</row>
    <row r="25" ht="20.25" customHeight="1" spans="1:23">
      <c r="A25" s="223" t="s">
        <v>147</v>
      </c>
      <c r="B25" s="225" t="s">
        <v>148</v>
      </c>
      <c r="C25" s="167">
        <v>583078.32</v>
      </c>
      <c r="D25" s="167">
        <v>583078.32</v>
      </c>
      <c r="E25" s="167">
        <v>583078.32</v>
      </c>
      <c r="F25" s="167">
        <v>583078.32</v>
      </c>
      <c r="G25" s="167">
        <v>583078.32</v>
      </c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</row>
    <row r="26" ht="20.25" customHeight="1" spans="1:23">
      <c r="A26" s="223" t="s">
        <v>149</v>
      </c>
      <c r="B26" s="225" t="s">
        <v>150</v>
      </c>
      <c r="C26" s="167">
        <v>40877.1</v>
      </c>
      <c r="D26" s="167">
        <v>40877.1</v>
      </c>
      <c r="E26" s="167">
        <v>40877.1</v>
      </c>
      <c r="F26" s="167">
        <v>40877.1</v>
      </c>
      <c r="G26" s="167">
        <v>40877.1</v>
      </c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</row>
    <row r="27" ht="20.25" customHeight="1" spans="1:23">
      <c r="A27" s="223" t="s">
        <v>151</v>
      </c>
      <c r="B27" s="163" t="s">
        <v>152</v>
      </c>
      <c r="C27" s="167">
        <v>1062744</v>
      </c>
      <c r="D27" s="167">
        <v>1062744</v>
      </c>
      <c r="E27" s="167">
        <v>1062744</v>
      </c>
      <c r="F27" s="167">
        <v>1062744</v>
      </c>
      <c r="G27" s="167">
        <v>1062744</v>
      </c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</row>
    <row r="28" ht="20.25" customHeight="1" spans="1:23">
      <c r="A28" s="223" t="s">
        <v>153</v>
      </c>
      <c r="B28" s="224" t="s">
        <v>154</v>
      </c>
      <c r="C28" s="167">
        <v>1062744</v>
      </c>
      <c r="D28" s="167">
        <v>1062744</v>
      </c>
      <c r="E28" s="167">
        <v>1062744</v>
      </c>
      <c r="F28" s="167">
        <v>1062744</v>
      </c>
      <c r="G28" s="167">
        <v>1062744</v>
      </c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</row>
    <row r="29" ht="20.25" customHeight="1" spans="1:23">
      <c r="A29" s="226" t="s">
        <v>155</v>
      </c>
      <c r="B29" s="227" t="s">
        <v>156</v>
      </c>
      <c r="C29" s="228">
        <v>1062744</v>
      </c>
      <c r="D29" s="228">
        <v>1062744</v>
      </c>
      <c r="E29" s="228">
        <v>1062744</v>
      </c>
      <c r="F29" s="228">
        <v>1062744</v>
      </c>
      <c r="G29" s="228">
        <v>1062744</v>
      </c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</row>
    <row r="30" customHeight="1" spans="1:23">
      <c r="A30" s="229" t="s">
        <v>76</v>
      </c>
      <c r="B30" s="229"/>
      <c r="C30" s="168">
        <v>15980433.04</v>
      </c>
      <c r="D30" s="168">
        <v>14938833.04</v>
      </c>
      <c r="E30" s="168">
        <v>14860912.84</v>
      </c>
      <c r="F30" s="168">
        <v>13819312.84</v>
      </c>
      <c r="G30" s="168">
        <v>13723338.84</v>
      </c>
      <c r="H30" s="168">
        <v>95974</v>
      </c>
      <c r="I30" s="168"/>
      <c r="J30" s="168"/>
      <c r="K30" s="168"/>
      <c r="L30" s="168">
        <v>1041600</v>
      </c>
      <c r="M30" s="168"/>
      <c r="N30" s="168"/>
      <c r="O30" s="168"/>
      <c r="P30" s="168"/>
      <c r="Q30" s="168">
        <v>1041600</v>
      </c>
      <c r="R30" s="168">
        <v>1119520.2</v>
      </c>
      <c r="S30" s="168">
        <v>1119520.2</v>
      </c>
      <c r="T30" s="168"/>
      <c r="U30" s="168"/>
      <c r="V30" s="168"/>
      <c r="W30" s="168"/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30:B30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showZeros="0" view="pageBreakPreview" zoomScaleNormal="100" workbookViewId="0">
      <pane xSplit="4" ySplit="6" topLeftCell="E7" activePane="bottomRight" state="frozen"/>
      <selection/>
      <selection pane="topRight"/>
      <selection pane="bottomLeft"/>
      <selection pane="bottomRight" activeCell="D7" sqref="D7"/>
    </sheetView>
  </sheetViews>
  <sheetFormatPr defaultColWidth="0" defaultRowHeight="12" customHeight="1" zeroHeight="1" outlineLevelCol="3"/>
  <cols>
    <col min="1" max="1" width="49.2857142857143" style="32" customWidth="1"/>
    <col min="2" max="2" width="38.847619047619" style="32" customWidth="1"/>
    <col min="3" max="3" width="48.5714285714286" style="32" customWidth="1"/>
    <col min="4" max="4" width="36.4285714285714" style="32" customWidth="1"/>
    <col min="5" max="16384" width="9.14285714285714" style="52" hidden="1"/>
  </cols>
  <sheetData>
    <row r="1" s="50" customFormat="1" ht="14.25" customHeight="1" spans="1:4">
      <c r="A1" s="207"/>
      <c r="B1" s="207"/>
      <c r="C1" s="207"/>
      <c r="D1" s="63"/>
    </row>
    <row r="2" s="50" customFormat="1" ht="36" customHeight="1" spans="1:4">
      <c r="A2" s="54" t="s">
        <v>6</v>
      </c>
      <c r="B2" s="54"/>
      <c r="C2" s="54"/>
      <c r="D2" s="54"/>
    </row>
    <row r="3" s="51" customFormat="1" ht="24" customHeight="1" spans="1:4">
      <c r="A3" s="93" t="str">
        <f>"单位名称："&amp;封面!$A$2</f>
        <v>单位名称：大理市下关第四中学正阳校区</v>
      </c>
      <c r="B3" s="208"/>
      <c r="C3" s="208"/>
      <c r="D3" s="133" t="s">
        <v>21</v>
      </c>
    </row>
    <row r="4" ht="19.5" customHeight="1" spans="1:4">
      <c r="A4" s="58" t="s">
        <v>22</v>
      </c>
      <c r="B4" s="58"/>
      <c r="C4" s="58" t="s">
        <v>23</v>
      </c>
      <c r="D4" s="58"/>
    </row>
    <row r="5" ht="21.75" customHeight="1" spans="1:4">
      <c r="A5" s="58" t="s">
        <v>24</v>
      </c>
      <c r="B5" s="58" t="s">
        <v>25</v>
      </c>
      <c r="C5" s="58" t="s">
        <v>157</v>
      </c>
      <c r="D5" s="58" t="s">
        <v>25</v>
      </c>
    </row>
    <row r="6" ht="17.25" customHeight="1" spans="1:4">
      <c r="A6" s="58"/>
      <c r="B6" s="57"/>
      <c r="C6" s="58"/>
      <c r="D6" s="57"/>
    </row>
    <row r="7" ht="17.25" customHeight="1" spans="1:4">
      <c r="A7" s="209" t="s">
        <v>158</v>
      </c>
      <c r="B7" s="210">
        <v>13819312.84</v>
      </c>
      <c r="C7" s="211" t="s">
        <v>159</v>
      </c>
      <c r="D7" s="212">
        <v>14938833.04</v>
      </c>
    </row>
    <row r="8" ht="17.25" customHeight="1" spans="1:4">
      <c r="A8" s="213" t="s">
        <v>160</v>
      </c>
      <c r="B8" s="198">
        <v>13819312.84</v>
      </c>
      <c r="C8" s="99" t="s">
        <v>161</v>
      </c>
      <c r="D8" s="198"/>
    </row>
    <row r="9" ht="17.25" customHeight="1" spans="1:4">
      <c r="A9" s="213" t="s">
        <v>162</v>
      </c>
      <c r="B9" s="198"/>
      <c r="C9" s="99" t="s">
        <v>163</v>
      </c>
      <c r="D9" s="198"/>
    </row>
    <row r="10" ht="17.25" customHeight="1" spans="1:4">
      <c r="A10" s="213" t="s">
        <v>164</v>
      </c>
      <c r="B10" s="198"/>
      <c r="C10" s="99" t="s">
        <v>165</v>
      </c>
      <c r="D10" s="198"/>
    </row>
    <row r="11" ht="17.25" customHeight="1" spans="1:4">
      <c r="A11" s="213"/>
      <c r="B11" s="198"/>
      <c r="C11" s="99" t="s">
        <v>166</v>
      </c>
      <c r="D11" s="198"/>
    </row>
    <row r="12" ht="17.25" customHeight="1" spans="1:4">
      <c r="A12" s="214" t="s">
        <v>167</v>
      </c>
      <c r="B12" s="210">
        <v>1119520.2</v>
      </c>
      <c r="C12" s="99" t="s">
        <v>168</v>
      </c>
      <c r="D12" s="198">
        <v>10773762.41</v>
      </c>
    </row>
    <row r="13" ht="17.25" customHeight="1" spans="1:4">
      <c r="A13" s="213" t="s">
        <v>160</v>
      </c>
      <c r="B13" s="210">
        <v>1119520.2</v>
      </c>
      <c r="C13" s="99" t="s">
        <v>169</v>
      </c>
      <c r="D13" s="198"/>
    </row>
    <row r="14" ht="17.25" customHeight="1" spans="1:4">
      <c r="A14" s="99" t="s">
        <v>162</v>
      </c>
      <c r="B14" s="215"/>
      <c r="C14" s="99" t="s">
        <v>170</v>
      </c>
      <c r="D14" s="198"/>
    </row>
    <row r="15" ht="17.25" customHeight="1" spans="1:4">
      <c r="A15" s="99" t="s">
        <v>164</v>
      </c>
      <c r="B15" s="215"/>
      <c r="C15" s="99" t="s">
        <v>171</v>
      </c>
      <c r="D15" s="198">
        <v>1654920</v>
      </c>
    </row>
    <row r="16" ht="17.25" customHeight="1" spans="1:4">
      <c r="A16" s="216"/>
      <c r="B16" s="198"/>
      <c r="C16" s="99" t="s">
        <v>172</v>
      </c>
      <c r="D16" s="198">
        <v>1447406.63</v>
      </c>
    </row>
    <row r="17" ht="17.25" customHeight="1" spans="1:4">
      <c r="A17" s="213"/>
      <c r="B17" s="215"/>
      <c r="C17" s="99" t="s">
        <v>173</v>
      </c>
      <c r="D17" s="198"/>
    </row>
    <row r="18" ht="17.25" customHeight="1" spans="1:4">
      <c r="A18" s="99"/>
      <c r="B18" s="215"/>
      <c r="C18" s="99" t="s">
        <v>174</v>
      </c>
      <c r="D18" s="198"/>
    </row>
    <row r="19" ht="17.25" customHeight="1" spans="1:4">
      <c r="A19" s="217"/>
      <c r="B19" s="215"/>
      <c r="C19" s="99" t="s">
        <v>175</v>
      </c>
      <c r="D19" s="198"/>
    </row>
    <row r="20" ht="17.25" customHeight="1" spans="2:4">
      <c r="B20" s="218"/>
      <c r="C20" s="99" t="s">
        <v>176</v>
      </c>
      <c r="D20" s="198"/>
    </row>
    <row r="21" ht="17.25" customHeight="1" spans="1:4">
      <c r="A21" s="213"/>
      <c r="B21" s="215"/>
      <c r="C21" s="99" t="s">
        <v>177</v>
      </c>
      <c r="D21" s="198"/>
    </row>
    <row r="22" ht="17.25" customHeight="1" spans="1:4">
      <c r="A22" s="99"/>
      <c r="B22" s="215"/>
      <c r="C22" s="99" t="s">
        <v>178</v>
      </c>
      <c r="D22" s="198"/>
    </row>
    <row r="23" ht="17.25" customHeight="1" spans="1:4">
      <c r="A23" s="99"/>
      <c r="B23" s="215"/>
      <c r="C23" s="99" t="s">
        <v>179</v>
      </c>
      <c r="D23" s="198"/>
    </row>
    <row r="24" ht="17.25" customHeight="1" spans="1:4">
      <c r="A24" s="216"/>
      <c r="B24" s="215"/>
      <c r="C24" s="99" t="s">
        <v>180</v>
      </c>
      <c r="D24" s="198"/>
    </row>
    <row r="25" ht="17.25" customHeight="1" spans="1:4">
      <c r="A25" s="216"/>
      <c r="B25" s="215"/>
      <c r="C25" s="99" t="s">
        <v>181</v>
      </c>
      <c r="D25" s="198"/>
    </row>
    <row r="26" ht="17.25" customHeight="1" spans="1:4">
      <c r="A26" s="216"/>
      <c r="B26" s="215"/>
      <c r="C26" s="99" t="s">
        <v>182</v>
      </c>
      <c r="D26" s="198">
        <v>1062744</v>
      </c>
    </row>
    <row r="27" ht="17.25" customHeight="1" spans="1:4">
      <c r="A27" s="216"/>
      <c r="B27" s="215"/>
      <c r="C27" s="99" t="s">
        <v>183</v>
      </c>
      <c r="D27" s="198"/>
    </row>
    <row r="28" ht="17.25" customHeight="1" spans="1:4">
      <c r="A28" s="216"/>
      <c r="B28" s="215"/>
      <c r="C28" s="99" t="s">
        <v>184</v>
      </c>
      <c r="D28" s="198"/>
    </row>
    <row r="29" ht="17.25" customHeight="1" spans="1:4">
      <c r="A29" s="216"/>
      <c r="B29" s="215"/>
      <c r="C29" s="99" t="s">
        <v>185</v>
      </c>
      <c r="D29" s="198"/>
    </row>
    <row r="30" ht="17.25" customHeight="1" spans="1:4">
      <c r="A30" s="216"/>
      <c r="B30" s="215"/>
      <c r="C30" s="99" t="s">
        <v>186</v>
      </c>
      <c r="D30" s="198"/>
    </row>
    <row r="31" ht="17.25" customHeight="1" spans="1:4">
      <c r="A31" s="216"/>
      <c r="B31" s="215"/>
      <c r="C31" s="99" t="s">
        <v>187</v>
      </c>
      <c r="D31" s="198"/>
    </row>
    <row r="32" ht="17.25" customHeight="1" spans="1:4">
      <c r="A32" s="216"/>
      <c r="B32" s="215"/>
      <c r="C32" s="99" t="s">
        <v>188</v>
      </c>
      <c r="D32" s="198"/>
    </row>
    <row r="33" ht="17.25" customHeight="1" spans="1:4">
      <c r="A33" s="216"/>
      <c r="B33" s="215"/>
      <c r="C33" s="99"/>
      <c r="D33" s="198"/>
    </row>
    <row r="34" ht="17.25" customHeight="1" spans="1:4">
      <c r="A34" s="219"/>
      <c r="B34" s="210"/>
      <c r="C34" s="211" t="s">
        <v>189</v>
      </c>
      <c r="D34" s="210"/>
    </row>
    <row r="35" ht="17.25" customHeight="1" spans="1:4">
      <c r="A35" s="219" t="s">
        <v>190</v>
      </c>
      <c r="B35" s="210">
        <f>SUM(B7,B12)</f>
        <v>14938833.04</v>
      </c>
      <c r="C35" s="219" t="s">
        <v>72</v>
      </c>
      <c r="D35" s="210">
        <v>14938833.04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7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showZeros="0" view="pageBreakPreview" zoomScaleNormal="100" workbookViewId="0">
      <pane xSplit="1" ySplit="7" topLeftCell="B18" activePane="bottomRight" state="frozen"/>
      <selection/>
      <selection pane="topRight"/>
      <selection pane="bottomLeft"/>
      <selection pane="bottomRight" activeCell="A3" sqref="A3:F3"/>
    </sheetView>
  </sheetViews>
  <sheetFormatPr defaultColWidth="9.14285714285714" defaultRowHeight="14.25" customHeight="1"/>
  <cols>
    <col min="1" max="1" width="20.1428571428571" style="126" customWidth="1"/>
    <col min="2" max="2" width="39.7142857142857" style="126" customWidth="1"/>
    <col min="3" max="3" width="13.7142857142857" style="126" customWidth="1"/>
    <col min="4" max="13" width="13.7142857142857" style="33" customWidth="1"/>
    <col min="14" max="16384" width="9.14285714285714" style="33"/>
  </cols>
  <sheetData>
    <row r="1" s="66" customFormat="1" ht="12" customHeight="1" spans="1:13">
      <c r="A1" s="171"/>
      <c r="B1" s="171"/>
      <c r="C1" s="171"/>
      <c r="E1" s="201"/>
      <c r="G1" s="65"/>
      <c r="H1" s="65"/>
      <c r="J1" s="201"/>
      <c r="L1" s="65"/>
      <c r="M1" s="65"/>
    </row>
    <row r="2" s="66" customFormat="1" ht="39" customHeight="1" spans="1:13">
      <c r="A2" s="54" t="s">
        <v>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="86" customFormat="1" ht="24" customHeight="1" spans="1:13">
      <c r="A3" s="93" t="str">
        <f>"单位名称："&amp;封面!$A$2</f>
        <v>单位名称：大理市下关第四中学正阳校区</v>
      </c>
      <c r="B3" s="172"/>
      <c r="C3" s="172"/>
      <c r="G3" s="132"/>
      <c r="H3" s="133"/>
      <c r="I3" s="133"/>
      <c r="J3" s="133"/>
      <c r="K3" s="133"/>
      <c r="L3" s="132"/>
      <c r="M3" s="133" t="s">
        <v>21</v>
      </c>
    </row>
    <row r="4" ht="20.25" customHeight="1" spans="1:13">
      <c r="A4" s="139" t="s">
        <v>191</v>
      </c>
      <c r="B4" s="139"/>
      <c r="C4" s="139" t="s">
        <v>76</v>
      </c>
      <c r="D4" s="58" t="s">
        <v>192</v>
      </c>
      <c r="E4" s="58"/>
      <c r="F4" s="58"/>
      <c r="G4" s="58"/>
      <c r="H4" s="58"/>
      <c r="I4" s="58" t="s">
        <v>193</v>
      </c>
      <c r="J4" s="58"/>
      <c r="K4" s="58"/>
      <c r="L4" s="58"/>
      <c r="M4" s="58"/>
    </row>
    <row r="5" ht="20.25" customHeight="1" spans="1:13">
      <c r="A5" s="139" t="s">
        <v>96</v>
      </c>
      <c r="B5" s="139" t="s">
        <v>97</v>
      </c>
      <c r="C5" s="139"/>
      <c r="D5" s="58" t="s">
        <v>78</v>
      </c>
      <c r="E5" s="58" t="s">
        <v>101</v>
      </c>
      <c r="F5" s="58"/>
      <c r="G5" s="58"/>
      <c r="H5" s="58" t="s">
        <v>102</v>
      </c>
      <c r="I5" s="58" t="s">
        <v>78</v>
      </c>
      <c r="J5" s="58" t="s">
        <v>101</v>
      </c>
      <c r="K5" s="58"/>
      <c r="L5" s="58"/>
      <c r="M5" s="58" t="s">
        <v>102</v>
      </c>
    </row>
    <row r="6" ht="20.25" customHeight="1" spans="1:13">
      <c r="A6" s="139"/>
      <c r="B6" s="139"/>
      <c r="C6" s="139"/>
      <c r="D6" s="58"/>
      <c r="E6" s="58" t="s">
        <v>78</v>
      </c>
      <c r="F6" s="58" t="s">
        <v>194</v>
      </c>
      <c r="G6" s="58" t="s">
        <v>195</v>
      </c>
      <c r="H6" s="58"/>
      <c r="I6" s="58"/>
      <c r="J6" s="58" t="s">
        <v>78</v>
      </c>
      <c r="K6" s="58" t="s">
        <v>194</v>
      </c>
      <c r="L6" s="58" t="s">
        <v>195</v>
      </c>
      <c r="M6" s="58"/>
    </row>
    <row r="7" ht="13.5" customHeight="1" spans="1:13">
      <c r="A7" s="202" t="s">
        <v>196</v>
      </c>
      <c r="B7" s="202" t="s">
        <v>197</v>
      </c>
      <c r="C7" s="202" t="s">
        <v>198</v>
      </c>
      <c r="D7" s="202" t="s">
        <v>199</v>
      </c>
      <c r="E7" s="79" t="s">
        <v>200</v>
      </c>
      <c r="F7" s="202" t="s">
        <v>201</v>
      </c>
      <c r="G7" s="202" t="s">
        <v>202</v>
      </c>
      <c r="H7" s="202" t="s">
        <v>203</v>
      </c>
      <c r="I7" s="202" t="s">
        <v>204</v>
      </c>
      <c r="J7" s="79" t="s">
        <v>205</v>
      </c>
      <c r="K7" s="202" t="s">
        <v>206</v>
      </c>
      <c r="L7" s="202" t="s">
        <v>207</v>
      </c>
      <c r="M7" s="202" t="s">
        <v>208</v>
      </c>
    </row>
    <row r="8" ht="18.75" customHeight="1" spans="1:13">
      <c r="A8" s="203" t="s">
        <v>114</v>
      </c>
      <c r="B8" s="203" t="s">
        <v>115</v>
      </c>
      <c r="C8" s="20">
        <v>10773762.41</v>
      </c>
      <c r="D8" s="20">
        <v>9654242.21</v>
      </c>
      <c r="E8" s="20">
        <v>9558268.21</v>
      </c>
      <c r="F8" s="20">
        <v>9394338.41</v>
      </c>
      <c r="G8" s="20">
        <v>163929.8</v>
      </c>
      <c r="H8" s="20">
        <v>95974</v>
      </c>
      <c r="I8" s="20">
        <v>1119520.2</v>
      </c>
      <c r="J8" s="20"/>
      <c r="K8" s="20"/>
      <c r="L8" s="20"/>
      <c r="M8" s="20">
        <v>1119520.2</v>
      </c>
    </row>
    <row r="9" ht="18.75" customHeight="1" spans="1:13">
      <c r="A9" s="204" t="s">
        <v>209</v>
      </c>
      <c r="B9" s="204" t="s">
        <v>117</v>
      </c>
      <c r="C9" s="20">
        <v>10723474.41</v>
      </c>
      <c r="D9" s="20">
        <v>9653954.21</v>
      </c>
      <c r="E9" s="20">
        <v>9558268.21</v>
      </c>
      <c r="F9" s="20">
        <v>9394338.41</v>
      </c>
      <c r="G9" s="20">
        <v>163929.8</v>
      </c>
      <c r="H9" s="20">
        <v>95686</v>
      </c>
      <c r="I9" s="20">
        <v>1069520.2</v>
      </c>
      <c r="J9" s="20"/>
      <c r="K9" s="20"/>
      <c r="L9" s="20"/>
      <c r="M9" s="20">
        <v>1069520.2</v>
      </c>
    </row>
    <row r="10" ht="18.75" customHeight="1" spans="1:13">
      <c r="A10" s="205" t="s">
        <v>210</v>
      </c>
      <c r="B10" s="205" t="s">
        <v>119</v>
      </c>
      <c r="C10" s="20">
        <v>10665178.41</v>
      </c>
      <c r="D10" s="20">
        <v>9653954.21</v>
      </c>
      <c r="E10" s="20">
        <v>9558268.21</v>
      </c>
      <c r="F10" s="20">
        <v>9394338.41</v>
      </c>
      <c r="G10" s="20">
        <v>163929.8</v>
      </c>
      <c r="H10" s="20">
        <v>95686</v>
      </c>
      <c r="I10" s="20">
        <v>1011224.2</v>
      </c>
      <c r="J10" s="20"/>
      <c r="K10" s="20"/>
      <c r="L10" s="20"/>
      <c r="M10" s="20">
        <v>1011224.2</v>
      </c>
    </row>
    <row r="11" ht="18.75" customHeight="1" spans="1:13">
      <c r="A11" s="205" t="s">
        <v>211</v>
      </c>
      <c r="B11" s="205" t="s">
        <v>121</v>
      </c>
      <c r="C11" s="20">
        <v>58296</v>
      </c>
      <c r="D11" s="20"/>
      <c r="E11" s="20"/>
      <c r="F11" s="20"/>
      <c r="G11" s="20"/>
      <c r="H11" s="20"/>
      <c r="I11" s="20">
        <v>58296</v>
      </c>
      <c r="J11" s="20"/>
      <c r="K11" s="20"/>
      <c r="L11" s="20"/>
      <c r="M11" s="20">
        <v>58296</v>
      </c>
    </row>
    <row r="12" ht="18.75" customHeight="1" spans="1:13">
      <c r="A12" s="204" t="s">
        <v>212</v>
      </c>
      <c r="B12" s="204" t="s">
        <v>123</v>
      </c>
      <c r="C12" s="20">
        <v>288</v>
      </c>
      <c r="D12" s="20">
        <v>288</v>
      </c>
      <c r="E12" s="20"/>
      <c r="F12" s="20"/>
      <c r="G12" s="20"/>
      <c r="H12" s="20">
        <v>288</v>
      </c>
      <c r="I12" s="20"/>
      <c r="J12" s="20"/>
      <c r="K12" s="20"/>
      <c r="L12" s="20"/>
      <c r="M12" s="20"/>
    </row>
    <row r="13" ht="18.75" customHeight="1" spans="1:13">
      <c r="A13" s="205" t="s">
        <v>213</v>
      </c>
      <c r="B13" s="205" t="s">
        <v>125</v>
      </c>
      <c r="C13" s="20">
        <v>288</v>
      </c>
      <c r="D13" s="20">
        <v>288</v>
      </c>
      <c r="E13" s="20"/>
      <c r="F13" s="20"/>
      <c r="G13" s="20"/>
      <c r="H13" s="20">
        <v>288</v>
      </c>
      <c r="I13" s="20"/>
      <c r="J13" s="20"/>
      <c r="K13" s="20"/>
      <c r="L13" s="20"/>
      <c r="M13" s="20"/>
    </row>
    <row r="14" ht="18.75" customHeight="1" spans="1:13">
      <c r="A14" s="204" t="s">
        <v>214</v>
      </c>
      <c r="B14" s="204" t="s">
        <v>127</v>
      </c>
      <c r="C14" s="20">
        <v>50000</v>
      </c>
      <c r="D14" s="20"/>
      <c r="E14" s="20"/>
      <c r="F14" s="20"/>
      <c r="G14" s="20"/>
      <c r="H14" s="20"/>
      <c r="I14" s="20">
        <v>50000</v>
      </c>
      <c r="J14" s="20"/>
      <c r="K14" s="20"/>
      <c r="L14" s="20"/>
      <c r="M14" s="20">
        <v>50000</v>
      </c>
    </row>
    <row r="15" ht="18.75" customHeight="1" spans="1:13">
      <c r="A15" s="205" t="s">
        <v>215</v>
      </c>
      <c r="B15" s="205" t="s">
        <v>127</v>
      </c>
      <c r="C15" s="20">
        <v>50000</v>
      </c>
      <c r="D15" s="20"/>
      <c r="E15" s="20"/>
      <c r="F15" s="20"/>
      <c r="G15" s="20"/>
      <c r="H15" s="20"/>
      <c r="I15" s="20">
        <v>50000</v>
      </c>
      <c r="J15" s="20"/>
      <c r="K15" s="20"/>
      <c r="L15" s="20"/>
      <c r="M15" s="20">
        <v>50000</v>
      </c>
    </row>
    <row r="16" ht="18.75" customHeight="1" spans="1:13">
      <c r="A16" s="203" t="s">
        <v>129</v>
      </c>
      <c r="B16" s="203" t="s">
        <v>130</v>
      </c>
      <c r="C16" s="20">
        <v>1654920</v>
      </c>
      <c r="D16" s="20">
        <v>1654920</v>
      </c>
      <c r="E16" s="20">
        <v>1654920</v>
      </c>
      <c r="F16" s="20">
        <v>1648320</v>
      </c>
      <c r="G16" s="20">
        <v>6600</v>
      </c>
      <c r="H16" s="20"/>
      <c r="I16" s="20"/>
      <c r="J16" s="20"/>
      <c r="K16" s="20"/>
      <c r="L16" s="20"/>
      <c r="M16" s="20"/>
    </row>
    <row r="17" ht="18.75" customHeight="1" spans="1:13">
      <c r="A17" s="204" t="s">
        <v>216</v>
      </c>
      <c r="B17" s="204" t="s">
        <v>132</v>
      </c>
      <c r="C17" s="20">
        <v>1641684</v>
      </c>
      <c r="D17" s="20">
        <v>1641684</v>
      </c>
      <c r="E17" s="20">
        <v>1641684</v>
      </c>
      <c r="F17" s="20">
        <v>1635084</v>
      </c>
      <c r="G17" s="20">
        <v>6600</v>
      </c>
      <c r="H17" s="20"/>
      <c r="I17" s="20"/>
      <c r="J17" s="20"/>
      <c r="K17" s="20"/>
      <c r="L17" s="20"/>
      <c r="M17" s="20"/>
    </row>
    <row r="18" ht="18.75" customHeight="1" spans="1:13">
      <c r="A18" s="205" t="s">
        <v>217</v>
      </c>
      <c r="B18" s="205" t="s">
        <v>134</v>
      </c>
      <c r="C18" s="20">
        <v>6600</v>
      </c>
      <c r="D18" s="20">
        <v>6600</v>
      </c>
      <c r="E18" s="20">
        <v>6600</v>
      </c>
      <c r="F18" s="20"/>
      <c r="G18" s="20">
        <v>6600</v>
      </c>
      <c r="H18" s="20"/>
      <c r="I18" s="20"/>
      <c r="J18" s="20"/>
      <c r="K18" s="20"/>
      <c r="L18" s="20"/>
      <c r="M18" s="20"/>
    </row>
    <row r="19" ht="18.75" customHeight="1" spans="1:13">
      <c r="A19" s="205" t="s">
        <v>218</v>
      </c>
      <c r="B19" s="205" t="s">
        <v>136</v>
      </c>
      <c r="C19" s="20">
        <v>1635084</v>
      </c>
      <c r="D19" s="20">
        <v>1635084</v>
      </c>
      <c r="E19" s="20">
        <v>1635084</v>
      </c>
      <c r="F19" s="20">
        <v>1635084</v>
      </c>
      <c r="G19" s="20"/>
      <c r="H19" s="20"/>
      <c r="I19" s="20"/>
      <c r="J19" s="20"/>
      <c r="K19" s="20"/>
      <c r="L19" s="20"/>
      <c r="M19" s="20"/>
    </row>
    <row r="20" ht="18.75" customHeight="1" spans="1:13">
      <c r="A20" s="204" t="s">
        <v>219</v>
      </c>
      <c r="B20" s="204" t="s">
        <v>138</v>
      </c>
      <c r="C20" s="20">
        <v>13236</v>
      </c>
      <c r="D20" s="20">
        <v>13236</v>
      </c>
      <c r="E20" s="20">
        <v>13236</v>
      </c>
      <c r="F20" s="20">
        <v>13236</v>
      </c>
      <c r="G20" s="20"/>
      <c r="H20" s="20"/>
      <c r="I20" s="20"/>
      <c r="J20" s="20"/>
      <c r="K20" s="20"/>
      <c r="L20" s="20"/>
      <c r="M20" s="20"/>
    </row>
    <row r="21" ht="18.75" customHeight="1" spans="1:13">
      <c r="A21" s="205" t="s">
        <v>220</v>
      </c>
      <c r="B21" s="205" t="s">
        <v>140</v>
      </c>
      <c r="C21" s="20">
        <v>13236</v>
      </c>
      <c r="D21" s="20">
        <v>13236</v>
      </c>
      <c r="E21" s="20">
        <v>13236</v>
      </c>
      <c r="F21" s="20">
        <v>13236</v>
      </c>
      <c r="G21" s="20"/>
      <c r="H21" s="20"/>
      <c r="I21" s="20"/>
      <c r="J21" s="20"/>
      <c r="K21" s="20"/>
      <c r="L21" s="20"/>
      <c r="M21" s="20"/>
    </row>
    <row r="22" ht="18.75" customHeight="1" spans="1:13">
      <c r="A22" s="203" t="s">
        <v>141</v>
      </c>
      <c r="B22" s="203" t="s">
        <v>142</v>
      </c>
      <c r="C22" s="20">
        <v>1447406.63</v>
      </c>
      <c r="D22" s="20">
        <v>1447406.63</v>
      </c>
      <c r="E22" s="20">
        <v>1447406.63</v>
      </c>
      <c r="F22" s="20">
        <v>1447406.63</v>
      </c>
      <c r="G22" s="20"/>
      <c r="H22" s="20"/>
      <c r="I22" s="20"/>
      <c r="J22" s="20"/>
      <c r="K22" s="20"/>
      <c r="L22" s="20"/>
      <c r="M22" s="20"/>
    </row>
    <row r="23" ht="18.75" customHeight="1" spans="1:13">
      <c r="A23" s="204" t="s">
        <v>221</v>
      </c>
      <c r="B23" s="204" t="s">
        <v>144</v>
      </c>
      <c r="C23" s="20">
        <v>1447406.63</v>
      </c>
      <c r="D23" s="20">
        <v>1447406.63</v>
      </c>
      <c r="E23" s="20">
        <v>1447406.63</v>
      </c>
      <c r="F23" s="20">
        <v>1447406.63</v>
      </c>
      <c r="G23" s="20"/>
      <c r="H23" s="20"/>
      <c r="I23" s="20"/>
      <c r="J23" s="20"/>
      <c r="K23" s="20"/>
      <c r="L23" s="20"/>
      <c r="M23" s="20"/>
    </row>
    <row r="24" ht="18.75" customHeight="1" spans="1:13">
      <c r="A24" s="205" t="s">
        <v>222</v>
      </c>
      <c r="B24" s="205" t="s">
        <v>146</v>
      </c>
      <c r="C24" s="20">
        <v>823451.21</v>
      </c>
      <c r="D24" s="20">
        <v>823451.21</v>
      </c>
      <c r="E24" s="20">
        <v>823451.21</v>
      </c>
      <c r="F24" s="20">
        <v>823451.21</v>
      </c>
      <c r="G24" s="20"/>
      <c r="H24" s="20"/>
      <c r="I24" s="20"/>
      <c r="J24" s="20"/>
      <c r="K24" s="20"/>
      <c r="L24" s="20"/>
      <c r="M24" s="20"/>
    </row>
    <row r="25" ht="18.75" customHeight="1" spans="1:13">
      <c r="A25" s="205" t="s">
        <v>223</v>
      </c>
      <c r="B25" s="205" t="s">
        <v>148</v>
      </c>
      <c r="C25" s="20">
        <v>583078.32</v>
      </c>
      <c r="D25" s="20">
        <v>583078.32</v>
      </c>
      <c r="E25" s="20">
        <v>583078.32</v>
      </c>
      <c r="F25" s="20">
        <v>583078.32</v>
      </c>
      <c r="G25" s="20"/>
      <c r="H25" s="20"/>
      <c r="I25" s="20"/>
      <c r="J25" s="20"/>
      <c r="K25" s="20"/>
      <c r="L25" s="20"/>
      <c r="M25" s="20"/>
    </row>
    <row r="26" ht="18.75" customHeight="1" spans="1:13">
      <c r="A26" s="205" t="s">
        <v>224</v>
      </c>
      <c r="B26" s="205" t="s">
        <v>150</v>
      </c>
      <c r="C26" s="20">
        <v>40877.1</v>
      </c>
      <c r="D26" s="20">
        <v>40877.1</v>
      </c>
      <c r="E26" s="20">
        <v>40877.1</v>
      </c>
      <c r="F26" s="20">
        <v>40877.1</v>
      </c>
      <c r="G26" s="20"/>
      <c r="H26" s="20"/>
      <c r="I26" s="20"/>
      <c r="J26" s="20"/>
      <c r="K26" s="20"/>
      <c r="L26" s="20"/>
      <c r="M26" s="20"/>
    </row>
    <row r="27" ht="18.75" customHeight="1" spans="1:13">
      <c r="A27" s="203" t="s">
        <v>151</v>
      </c>
      <c r="B27" s="203" t="s">
        <v>152</v>
      </c>
      <c r="C27" s="20">
        <v>1062744</v>
      </c>
      <c r="D27" s="20">
        <v>1062744</v>
      </c>
      <c r="E27" s="20">
        <v>1062744</v>
      </c>
      <c r="F27" s="20">
        <v>1062744</v>
      </c>
      <c r="G27" s="20"/>
      <c r="H27" s="20"/>
      <c r="I27" s="20"/>
      <c r="J27" s="20"/>
      <c r="K27" s="20"/>
      <c r="L27" s="20"/>
      <c r="M27" s="20"/>
    </row>
    <row r="28" ht="18.75" customHeight="1" spans="1:13">
      <c r="A28" s="204" t="s">
        <v>225</v>
      </c>
      <c r="B28" s="204" t="s">
        <v>154</v>
      </c>
      <c r="C28" s="20">
        <v>1062744</v>
      </c>
      <c r="D28" s="20">
        <v>1062744</v>
      </c>
      <c r="E28" s="20">
        <v>1062744</v>
      </c>
      <c r="F28" s="20">
        <v>1062744</v>
      </c>
      <c r="G28" s="20"/>
      <c r="H28" s="20"/>
      <c r="I28" s="20"/>
      <c r="J28" s="20"/>
      <c r="K28" s="20"/>
      <c r="L28" s="20"/>
      <c r="M28" s="20"/>
    </row>
    <row r="29" ht="18.75" customHeight="1" spans="1:13">
      <c r="A29" s="205" t="s">
        <v>226</v>
      </c>
      <c r="B29" s="205" t="s">
        <v>156</v>
      </c>
      <c r="C29" s="20">
        <v>1062744</v>
      </c>
      <c r="D29" s="20">
        <v>1062744</v>
      </c>
      <c r="E29" s="20">
        <v>1062744</v>
      </c>
      <c r="F29" s="20">
        <v>1062744</v>
      </c>
      <c r="G29" s="20"/>
      <c r="H29" s="20"/>
      <c r="I29" s="20"/>
      <c r="J29" s="20"/>
      <c r="K29" s="20"/>
      <c r="L29" s="20"/>
      <c r="M29" s="20"/>
    </row>
    <row r="30" ht="18" customHeight="1" spans="1:13">
      <c r="A30" s="206" t="s">
        <v>76</v>
      </c>
      <c r="B30" s="206"/>
      <c r="C30" s="18">
        <v>14938833.04</v>
      </c>
      <c r="D30" s="18">
        <v>13819312.84</v>
      </c>
      <c r="E30" s="18">
        <v>13723338.84</v>
      </c>
      <c r="F30" s="18">
        <v>13552809.04</v>
      </c>
      <c r="G30" s="18">
        <v>170529.8</v>
      </c>
      <c r="H30" s="18">
        <v>95974</v>
      </c>
      <c r="I30" s="18">
        <v>1119520.2</v>
      </c>
      <c r="J30" s="18"/>
      <c r="K30" s="18"/>
      <c r="L30" s="18"/>
      <c r="M30" s="18">
        <v>1119520.2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E5:G5"/>
    <mergeCell ref="J5:L5"/>
    <mergeCell ref="A30:B30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3" sqref="A3:D3"/>
    </sheetView>
  </sheetViews>
  <sheetFormatPr defaultColWidth="9" defaultRowHeight="14.25" outlineLevelCol="5"/>
  <cols>
    <col min="1" max="2" width="27.4285714285714" style="179" customWidth="1"/>
    <col min="3" max="3" width="17.2857142857143" style="180" customWidth="1"/>
    <col min="4" max="5" width="26.2857142857143" style="181" customWidth="1"/>
    <col min="6" max="6" width="18.7142857142857" style="181" customWidth="1"/>
    <col min="7" max="16384" width="9" style="66"/>
  </cols>
  <sheetData>
    <row r="1" ht="12" customHeight="1" spans="1:6">
      <c r="A1" s="182"/>
      <c r="B1" s="182"/>
      <c r="C1" s="105"/>
      <c r="D1" s="66"/>
      <c r="E1" s="66"/>
      <c r="F1" s="183"/>
    </row>
    <row r="2" ht="25.5" customHeight="1" spans="1:6">
      <c r="A2" s="184" t="s">
        <v>8</v>
      </c>
      <c r="B2" s="184"/>
      <c r="C2" s="184"/>
      <c r="D2" s="184"/>
      <c r="E2" s="185"/>
      <c r="F2" s="185"/>
    </row>
    <row r="3" ht="15.75" customHeight="1" spans="1:6">
      <c r="A3" s="186" t="str">
        <f>"单位名称："&amp;封面!$A$2</f>
        <v>单位名称：大理市下关第四中学正阳校区</v>
      </c>
      <c r="B3" s="182"/>
      <c r="C3" s="105"/>
      <c r="D3" s="66"/>
      <c r="E3" s="66"/>
      <c r="F3" s="187" t="s">
        <v>21</v>
      </c>
    </row>
    <row r="4" s="178" customFormat="1" ht="19.5" customHeight="1" spans="1:6">
      <c r="A4" s="188" t="s">
        <v>227</v>
      </c>
      <c r="B4" s="189" t="s">
        <v>228</v>
      </c>
      <c r="C4" s="190" t="s">
        <v>229</v>
      </c>
      <c r="D4" s="191"/>
      <c r="E4" s="192"/>
      <c r="F4" s="189" t="s">
        <v>230</v>
      </c>
    </row>
    <row r="5" s="178" customFormat="1" ht="19.5" customHeight="1" spans="1:6">
      <c r="A5" s="193"/>
      <c r="B5" s="194"/>
      <c r="C5" s="195" t="s">
        <v>78</v>
      </c>
      <c r="D5" s="195" t="s">
        <v>231</v>
      </c>
      <c r="E5" s="195" t="s">
        <v>232</v>
      </c>
      <c r="F5" s="194"/>
    </row>
    <row r="6" s="178" customFormat="1" ht="15.95" customHeight="1" spans="1:6">
      <c r="A6" s="196" t="s">
        <v>233</v>
      </c>
      <c r="B6" s="196">
        <v>2</v>
      </c>
      <c r="C6" s="197" t="s">
        <v>234</v>
      </c>
      <c r="D6" s="196">
        <v>4</v>
      </c>
      <c r="E6" s="196">
        <v>5</v>
      </c>
      <c r="F6" s="196">
        <v>6</v>
      </c>
    </row>
    <row r="7" ht="15.95" customHeight="1" spans="1:6">
      <c r="A7" s="198">
        <v>4500</v>
      </c>
      <c r="B7" s="198"/>
      <c r="C7" s="198"/>
      <c r="D7" s="198"/>
      <c r="E7" s="198"/>
      <c r="F7" s="198">
        <v>4500</v>
      </c>
    </row>
    <row r="8" ht="15.95" customHeight="1" spans="1:6">
      <c r="A8" s="199"/>
      <c r="B8" s="199"/>
      <c r="C8" s="200"/>
      <c r="D8" s="199"/>
      <c r="E8" s="199"/>
      <c r="F8" s="199"/>
    </row>
    <row r="9" spans="1:1">
      <c r="A9" s="32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8"/>
  <sheetViews>
    <sheetView showZeros="0" view="pageBreakPreview" zoomScaleNormal="85" workbookViewId="0">
      <pane xSplit="2" ySplit="8" topLeftCell="C22" activePane="bottomRight" state="frozen"/>
      <selection/>
      <selection pane="topRight"/>
      <selection pane="bottomLeft"/>
      <selection pane="bottomRight" activeCell="C23" sqref="C23"/>
    </sheetView>
  </sheetViews>
  <sheetFormatPr defaultColWidth="9.14285714285714" defaultRowHeight="14.25" customHeight="1"/>
  <cols>
    <col min="1" max="1" width="14.847619047619" style="126" customWidth="1"/>
    <col min="2" max="2" width="23.2857142857143" style="126" customWidth="1"/>
    <col min="3" max="3" width="20.7142857142857" style="126" customWidth="1"/>
    <col min="4" max="4" width="13.5714285714286" style="126" customWidth="1"/>
    <col min="5" max="5" width="20.1428571428571" style="126" customWidth="1"/>
    <col min="6" max="6" width="14.2857142857143" style="126" customWidth="1"/>
    <col min="7" max="7" width="19.5714285714286" style="126" customWidth="1"/>
    <col min="8" max="8" width="14.2857142857143" style="126" customWidth="1"/>
    <col min="9" max="9" width="13.7142857142857" style="170" customWidth="1"/>
    <col min="10" max="10" width="13.5714285714286" style="170" customWidth="1"/>
    <col min="11" max="11" width="14.5714285714286" style="170" customWidth="1"/>
    <col min="12" max="24" width="12.1428571428571" style="170" customWidth="1"/>
    <col min="25" max="25" width="13.4285714285714" style="170" customWidth="1"/>
    <col min="26" max="30" width="12.1428571428571" style="170" customWidth="1"/>
    <col min="31" max="16384" width="9.14285714285714" style="33"/>
  </cols>
  <sheetData>
    <row r="1" s="66" customFormat="1" ht="12" customHeight="1" spans="1:30">
      <c r="A1" s="171"/>
      <c r="B1" s="171"/>
      <c r="C1" s="171"/>
      <c r="D1" s="171"/>
      <c r="E1" s="171"/>
      <c r="F1" s="171"/>
      <c r="G1" s="171"/>
      <c r="H1" s="171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76"/>
    </row>
    <row r="2" s="66" customFormat="1" ht="39" customHeight="1" spans="1:30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</row>
    <row r="3" s="86" customFormat="1" ht="24" customHeight="1" spans="1:30">
      <c r="A3" s="93" t="str">
        <f>"单位名称："&amp;封面!$A$2</f>
        <v>单位名称：大理市下关第四中学正阳校区</v>
      </c>
      <c r="B3" s="172"/>
      <c r="C3" s="172"/>
      <c r="D3" s="172"/>
      <c r="E3" s="172"/>
      <c r="F3" s="172"/>
      <c r="G3" s="172"/>
      <c r="H3" s="172"/>
      <c r="Y3" s="71"/>
      <c r="Z3" s="71"/>
      <c r="AA3" s="71"/>
      <c r="AB3" s="71"/>
      <c r="AC3" s="177" t="s">
        <v>21</v>
      </c>
      <c r="AD3" s="177"/>
    </row>
    <row r="4" ht="18" customHeight="1" spans="1:30">
      <c r="A4" s="134" t="s">
        <v>235</v>
      </c>
      <c r="B4" s="134" t="s">
        <v>236</v>
      </c>
      <c r="C4" s="134" t="s">
        <v>237</v>
      </c>
      <c r="D4" s="134" t="s">
        <v>238</v>
      </c>
      <c r="E4" s="134" t="s">
        <v>239</v>
      </c>
      <c r="F4" s="134" t="s">
        <v>240</v>
      </c>
      <c r="G4" s="134" t="s">
        <v>241</v>
      </c>
      <c r="H4" s="72" t="s">
        <v>76</v>
      </c>
      <c r="I4" s="164" t="s">
        <v>77</v>
      </c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6"/>
      <c r="Y4" s="96" t="s">
        <v>64</v>
      </c>
      <c r="Z4" s="107"/>
      <c r="AA4" s="107"/>
      <c r="AB4" s="107"/>
      <c r="AC4" s="107"/>
      <c r="AD4" s="113"/>
    </row>
    <row r="5" ht="18" customHeight="1" spans="1:30">
      <c r="A5" s="134"/>
      <c r="B5" s="134"/>
      <c r="C5" s="134"/>
      <c r="D5" s="134"/>
      <c r="E5" s="134"/>
      <c r="F5" s="134"/>
      <c r="G5" s="134"/>
      <c r="H5" s="173"/>
      <c r="I5" s="95" t="s">
        <v>78</v>
      </c>
      <c r="J5" s="57" t="s">
        <v>79</v>
      </c>
      <c r="K5" s="57"/>
      <c r="L5" s="57"/>
      <c r="M5" s="57"/>
      <c r="N5" s="57"/>
      <c r="O5" s="57"/>
      <c r="P5" s="95" t="s">
        <v>80</v>
      </c>
      <c r="Q5" s="95" t="s">
        <v>81</v>
      </c>
      <c r="R5" s="95" t="s">
        <v>82</v>
      </c>
      <c r="S5" s="57" t="s">
        <v>83</v>
      </c>
      <c r="T5" s="57"/>
      <c r="U5" s="57"/>
      <c r="V5" s="57"/>
      <c r="W5" s="57"/>
      <c r="X5" s="57"/>
      <c r="Y5" s="95" t="s">
        <v>78</v>
      </c>
      <c r="Z5" s="95" t="s">
        <v>79</v>
      </c>
      <c r="AA5" s="95" t="s">
        <v>80</v>
      </c>
      <c r="AB5" s="95" t="s">
        <v>81</v>
      </c>
      <c r="AC5" s="95" t="s">
        <v>82</v>
      </c>
      <c r="AD5" s="95" t="s">
        <v>83</v>
      </c>
    </row>
    <row r="6" ht="18" customHeight="1" spans="1:30">
      <c r="A6" s="134"/>
      <c r="B6" s="134"/>
      <c r="C6" s="134"/>
      <c r="D6" s="134"/>
      <c r="E6" s="134"/>
      <c r="F6" s="134"/>
      <c r="G6" s="134"/>
      <c r="H6" s="173"/>
      <c r="I6" s="97"/>
      <c r="J6" s="57" t="s">
        <v>242</v>
      </c>
      <c r="K6" s="57"/>
      <c r="L6" s="57" t="s">
        <v>243</v>
      </c>
      <c r="M6" s="57" t="s">
        <v>244</v>
      </c>
      <c r="N6" s="57" t="s">
        <v>245</v>
      </c>
      <c r="O6" s="57" t="s">
        <v>246</v>
      </c>
      <c r="P6" s="97"/>
      <c r="Q6" s="97"/>
      <c r="R6" s="97"/>
      <c r="S6" s="95" t="s">
        <v>78</v>
      </c>
      <c r="T6" s="95" t="s">
        <v>84</v>
      </c>
      <c r="U6" s="95" t="s">
        <v>85</v>
      </c>
      <c r="V6" s="95" t="s">
        <v>86</v>
      </c>
      <c r="W6" s="95" t="s">
        <v>87</v>
      </c>
      <c r="X6" s="95" t="s">
        <v>88</v>
      </c>
      <c r="Y6" s="97"/>
      <c r="Z6" s="97"/>
      <c r="AA6" s="97"/>
      <c r="AB6" s="97"/>
      <c r="AC6" s="97"/>
      <c r="AD6" s="97"/>
    </row>
    <row r="7" ht="30" customHeight="1" spans="1:30">
      <c r="A7" s="134"/>
      <c r="B7" s="134"/>
      <c r="C7" s="134"/>
      <c r="D7" s="134"/>
      <c r="E7" s="134"/>
      <c r="F7" s="134"/>
      <c r="G7" s="134"/>
      <c r="H7" s="75"/>
      <c r="I7" s="98"/>
      <c r="J7" s="57" t="s">
        <v>242</v>
      </c>
      <c r="K7" s="57" t="s">
        <v>247</v>
      </c>
      <c r="L7" s="57"/>
      <c r="M7" s="57"/>
      <c r="N7" s="57"/>
      <c r="O7" s="57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</row>
    <row r="8" ht="18" customHeight="1" spans="1:30">
      <c r="A8" s="174" t="s">
        <v>196</v>
      </c>
      <c r="B8" s="174" t="s">
        <v>197</v>
      </c>
      <c r="C8" s="174" t="s">
        <v>248</v>
      </c>
      <c r="D8" s="174" t="s">
        <v>249</v>
      </c>
      <c r="E8" s="174" t="s">
        <v>250</v>
      </c>
      <c r="F8" s="174" t="s">
        <v>201</v>
      </c>
      <c r="G8" s="174" t="s">
        <v>202</v>
      </c>
      <c r="H8" s="174" t="s">
        <v>251</v>
      </c>
      <c r="I8" s="174" t="s">
        <v>252</v>
      </c>
      <c r="J8" s="174" t="s">
        <v>253</v>
      </c>
      <c r="K8" s="174" t="s">
        <v>206</v>
      </c>
      <c r="L8" s="174" t="s">
        <v>207</v>
      </c>
      <c r="M8" s="174" t="s">
        <v>208</v>
      </c>
      <c r="N8" s="174" t="s">
        <v>254</v>
      </c>
      <c r="O8" s="174" t="s">
        <v>255</v>
      </c>
      <c r="P8" s="174" t="s">
        <v>256</v>
      </c>
      <c r="Q8" s="174" t="s">
        <v>257</v>
      </c>
      <c r="R8" s="174" t="s">
        <v>258</v>
      </c>
      <c r="S8" s="174" t="s">
        <v>259</v>
      </c>
      <c r="T8" s="174" t="s">
        <v>260</v>
      </c>
      <c r="U8" s="174" t="s">
        <v>261</v>
      </c>
      <c r="V8" s="174" t="s">
        <v>262</v>
      </c>
      <c r="W8" s="174" t="s">
        <v>263</v>
      </c>
      <c r="X8" s="174" t="s">
        <v>264</v>
      </c>
      <c r="Y8" s="174" t="s">
        <v>265</v>
      </c>
      <c r="Z8" s="174" t="s">
        <v>266</v>
      </c>
      <c r="AA8" s="174" t="s">
        <v>267</v>
      </c>
      <c r="AB8" s="174" t="s">
        <v>268</v>
      </c>
      <c r="AC8" s="174" t="s">
        <v>269</v>
      </c>
      <c r="AD8" s="174" t="s">
        <v>270</v>
      </c>
    </row>
    <row r="9" ht="24" spans="1:30">
      <c r="A9" s="162" t="s">
        <v>0</v>
      </c>
      <c r="B9" s="162" t="s">
        <v>271</v>
      </c>
      <c r="C9" s="162" t="s">
        <v>156</v>
      </c>
      <c r="D9" s="162" t="s">
        <v>226</v>
      </c>
      <c r="E9" s="162" t="s">
        <v>156</v>
      </c>
      <c r="F9" s="162" t="s">
        <v>272</v>
      </c>
      <c r="G9" s="162" t="s">
        <v>156</v>
      </c>
      <c r="H9" s="167">
        <v>1062744</v>
      </c>
      <c r="I9" s="167">
        <v>1062744</v>
      </c>
      <c r="J9" s="167">
        <v>1062744</v>
      </c>
      <c r="K9" s="167"/>
      <c r="L9" s="167">
        <v>318823.2</v>
      </c>
      <c r="M9" s="167"/>
      <c r="N9" s="167">
        <v>743920.8</v>
      </c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</row>
    <row r="10" ht="24" spans="1:30">
      <c r="A10" s="162" t="s">
        <v>0</v>
      </c>
      <c r="B10" s="162" t="s">
        <v>273</v>
      </c>
      <c r="C10" s="162" t="s">
        <v>274</v>
      </c>
      <c r="D10" s="162" t="s">
        <v>220</v>
      </c>
      <c r="E10" s="162" t="s">
        <v>140</v>
      </c>
      <c r="F10" s="162" t="s">
        <v>275</v>
      </c>
      <c r="G10" s="162" t="s">
        <v>276</v>
      </c>
      <c r="H10" s="167">
        <v>13236</v>
      </c>
      <c r="I10" s="167">
        <v>13236</v>
      </c>
      <c r="J10" s="167">
        <v>13236</v>
      </c>
      <c r="K10" s="167"/>
      <c r="L10" s="167">
        <v>3970.8</v>
      </c>
      <c r="M10" s="167"/>
      <c r="N10" s="167">
        <v>9265.2</v>
      </c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9"/>
      <c r="AD10" s="169"/>
    </row>
    <row r="11" ht="24" spans="1:30">
      <c r="A11" s="162" t="s">
        <v>0</v>
      </c>
      <c r="B11" s="162" t="s">
        <v>277</v>
      </c>
      <c r="C11" s="162" t="s">
        <v>278</v>
      </c>
      <c r="D11" s="162" t="s">
        <v>210</v>
      </c>
      <c r="E11" s="162" t="s">
        <v>119</v>
      </c>
      <c r="F11" s="162" t="s">
        <v>279</v>
      </c>
      <c r="G11" s="162" t="s">
        <v>278</v>
      </c>
      <c r="H11" s="167">
        <v>150899.8</v>
      </c>
      <c r="I11" s="167">
        <v>150899.8</v>
      </c>
      <c r="J11" s="167">
        <v>150899.8</v>
      </c>
      <c r="K11" s="167"/>
      <c r="L11" s="167">
        <v>45269.94</v>
      </c>
      <c r="M11" s="167"/>
      <c r="N11" s="167">
        <v>105629.86</v>
      </c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9"/>
      <c r="AD11" s="169"/>
    </row>
    <row r="12" ht="24" spans="1:30">
      <c r="A12" s="162" t="s">
        <v>0</v>
      </c>
      <c r="B12" s="162" t="s">
        <v>280</v>
      </c>
      <c r="C12" s="162" t="s">
        <v>281</v>
      </c>
      <c r="D12" s="162" t="s">
        <v>210</v>
      </c>
      <c r="E12" s="162" t="s">
        <v>119</v>
      </c>
      <c r="F12" s="162" t="s">
        <v>282</v>
      </c>
      <c r="G12" s="162" t="s">
        <v>283</v>
      </c>
      <c r="H12" s="167">
        <v>71536.41</v>
      </c>
      <c r="I12" s="167">
        <v>71536.41</v>
      </c>
      <c r="J12" s="167">
        <v>71536.41</v>
      </c>
      <c r="K12" s="167"/>
      <c r="L12" s="167">
        <v>21460.92</v>
      </c>
      <c r="M12" s="167"/>
      <c r="N12" s="167">
        <v>50075.49</v>
      </c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9"/>
      <c r="AD12" s="169"/>
    </row>
    <row r="13" ht="24" spans="1:30">
      <c r="A13" s="162" t="s">
        <v>0</v>
      </c>
      <c r="B13" s="162" t="s">
        <v>280</v>
      </c>
      <c r="C13" s="162" t="s">
        <v>281</v>
      </c>
      <c r="D13" s="162" t="s">
        <v>218</v>
      </c>
      <c r="E13" s="162" t="s">
        <v>136</v>
      </c>
      <c r="F13" s="162" t="s">
        <v>284</v>
      </c>
      <c r="G13" s="162" t="s">
        <v>285</v>
      </c>
      <c r="H13" s="167">
        <v>1635084</v>
      </c>
      <c r="I13" s="167">
        <v>1635084</v>
      </c>
      <c r="J13" s="167">
        <v>1635084</v>
      </c>
      <c r="K13" s="167"/>
      <c r="L13" s="167">
        <v>490525.2</v>
      </c>
      <c r="M13" s="167"/>
      <c r="N13" s="167">
        <v>1144558.8</v>
      </c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9"/>
      <c r="AD13" s="169"/>
    </row>
    <row r="14" ht="24" spans="1:30">
      <c r="A14" s="162" t="s">
        <v>0</v>
      </c>
      <c r="B14" s="162" t="s">
        <v>280</v>
      </c>
      <c r="C14" s="162" t="s">
        <v>281</v>
      </c>
      <c r="D14" s="162" t="s">
        <v>222</v>
      </c>
      <c r="E14" s="162" t="s">
        <v>146</v>
      </c>
      <c r="F14" s="162" t="s">
        <v>286</v>
      </c>
      <c r="G14" s="162" t="s">
        <v>287</v>
      </c>
      <c r="H14" s="167">
        <v>791771.21</v>
      </c>
      <c r="I14" s="167">
        <v>791771.21</v>
      </c>
      <c r="J14" s="167">
        <v>791771.21</v>
      </c>
      <c r="K14" s="167"/>
      <c r="L14" s="167">
        <v>237531.36</v>
      </c>
      <c r="M14" s="167"/>
      <c r="N14" s="167">
        <v>554239.85</v>
      </c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9"/>
      <c r="AD14" s="169"/>
    </row>
    <row r="15" ht="24" spans="1:30">
      <c r="A15" s="162" t="s">
        <v>0</v>
      </c>
      <c r="B15" s="162" t="s">
        <v>280</v>
      </c>
      <c r="C15" s="162" t="s">
        <v>281</v>
      </c>
      <c r="D15" s="162" t="s">
        <v>222</v>
      </c>
      <c r="E15" s="162" t="s">
        <v>146</v>
      </c>
      <c r="F15" s="162" t="s">
        <v>286</v>
      </c>
      <c r="G15" s="162" t="s">
        <v>287</v>
      </c>
      <c r="H15" s="167">
        <v>31680</v>
      </c>
      <c r="I15" s="167">
        <v>31680</v>
      </c>
      <c r="J15" s="167">
        <v>31680</v>
      </c>
      <c r="K15" s="167"/>
      <c r="L15" s="167">
        <v>9504</v>
      </c>
      <c r="M15" s="167"/>
      <c r="N15" s="167">
        <v>22176</v>
      </c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9"/>
      <c r="AD15" s="169"/>
    </row>
    <row r="16" ht="24" spans="1:30">
      <c r="A16" s="162" t="s">
        <v>0</v>
      </c>
      <c r="B16" s="162" t="s">
        <v>280</v>
      </c>
      <c r="C16" s="162" t="s">
        <v>281</v>
      </c>
      <c r="D16" s="162" t="s">
        <v>223</v>
      </c>
      <c r="E16" s="162" t="s">
        <v>148</v>
      </c>
      <c r="F16" s="162" t="s">
        <v>288</v>
      </c>
      <c r="G16" s="162" t="s">
        <v>289</v>
      </c>
      <c r="H16" s="167">
        <v>583078.32</v>
      </c>
      <c r="I16" s="167">
        <v>583078.32</v>
      </c>
      <c r="J16" s="167">
        <v>583078.32</v>
      </c>
      <c r="K16" s="167"/>
      <c r="L16" s="167">
        <v>174923.5</v>
      </c>
      <c r="M16" s="167"/>
      <c r="N16" s="167">
        <v>408154.82</v>
      </c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9"/>
      <c r="AD16" s="169"/>
    </row>
    <row r="17" ht="24" spans="1:30">
      <c r="A17" s="162" t="s">
        <v>0</v>
      </c>
      <c r="B17" s="162" t="s">
        <v>280</v>
      </c>
      <c r="C17" s="162" t="s">
        <v>281</v>
      </c>
      <c r="D17" s="162" t="s">
        <v>224</v>
      </c>
      <c r="E17" s="162" t="s">
        <v>150</v>
      </c>
      <c r="F17" s="162" t="s">
        <v>282</v>
      </c>
      <c r="G17" s="162" t="s">
        <v>283</v>
      </c>
      <c r="H17" s="167">
        <v>40877.1</v>
      </c>
      <c r="I17" s="167">
        <v>40877.1</v>
      </c>
      <c r="J17" s="167">
        <v>40877.1</v>
      </c>
      <c r="K17" s="167"/>
      <c r="L17" s="167">
        <v>12263.13</v>
      </c>
      <c r="M17" s="167"/>
      <c r="N17" s="167">
        <v>28613.97</v>
      </c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9"/>
      <c r="AD17" s="169"/>
    </row>
    <row r="18" ht="24" spans="1:30">
      <c r="A18" s="162" t="s">
        <v>0</v>
      </c>
      <c r="B18" s="162" t="s">
        <v>290</v>
      </c>
      <c r="C18" s="162" t="s">
        <v>291</v>
      </c>
      <c r="D18" s="162" t="s">
        <v>210</v>
      </c>
      <c r="E18" s="162" t="s">
        <v>119</v>
      </c>
      <c r="F18" s="162" t="s">
        <v>292</v>
      </c>
      <c r="G18" s="162" t="s">
        <v>293</v>
      </c>
      <c r="H18" s="167">
        <v>13030</v>
      </c>
      <c r="I18" s="167">
        <v>13030</v>
      </c>
      <c r="J18" s="167">
        <v>13030</v>
      </c>
      <c r="K18" s="167"/>
      <c r="L18" s="167">
        <v>3909</v>
      </c>
      <c r="M18" s="167"/>
      <c r="N18" s="167">
        <v>9121</v>
      </c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9"/>
      <c r="AD18" s="169"/>
    </row>
    <row r="19" ht="24" spans="1:30">
      <c r="A19" s="162" t="s">
        <v>0</v>
      </c>
      <c r="B19" s="162" t="s">
        <v>294</v>
      </c>
      <c r="C19" s="162" t="s">
        <v>295</v>
      </c>
      <c r="D19" s="162" t="s">
        <v>210</v>
      </c>
      <c r="E19" s="162" t="s">
        <v>119</v>
      </c>
      <c r="F19" s="162" t="s">
        <v>296</v>
      </c>
      <c r="G19" s="162" t="s">
        <v>297</v>
      </c>
      <c r="H19" s="167">
        <v>4886520</v>
      </c>
      <c r="I19" s="167">
        <v>4886520</v>
      </c>
      <c r="J19" s="167">
        <v>4886520</v>
      </c>
      <c r="K19" s="167"/>
      <c r="L19" s="167">
        <v>1465956</v>
      </c>
      <c r="M19" s="167"/>
      <c r="N19" s="167">
        <v>3420564</v>
      </c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9"/>
      <c r="AD19" s="169"/>
    </row>
    <row r="20" ht="24" spans="1:30">
      <c r="A20" s="162" t="s">
        <v>0</v>
      </c>
      <c r="B20" s="162" t="s">
        <v>294</v>
      </c>
      <c r="C20" s="162" t="s">
        <v>295</v>
      </c>
      <c r="D20" s="162" t="s">
        <v>210</v>
      </c>
      <c r="E20" s="162" t="s">
        <v>119</v>
      </c>
      <c r="F20" s="162" t="s">
        <v>298</v>
      </c>
      <c r="G20" s="162" t="s">
        <v>299</v>
      </c>
      <c r="H20" s="167">
        <v>480</v>
      </c>
      <c r="I20" s="167">
        <v>480</v>
      </c>
      <c r="J20" s="167">
        <v>480</v>
      </c>
      <c r="K20" s="167"/>
      <c r="L20" s="167">
        <v>144</v>
      </c>
      <c r="M20" s="167"/>
      <c r="N20" s="167">
        <v>336</v>
      </c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9"/>
      <c r="AD20" s="169"/>
    </row>
    <row r="21" ht="24" spans="1:30">
      <c r="A21" s="162" t="s">
        <v>0</v>
      </c>
      <c r="B21" s="162" t="s">
        <v>294</v>
      </c>
      <c r="C21" s="162" t="s">
        <v>295</v>
      </c>
      <c r="D21" s="162" t="s">
        <v>210</v>
      </c>
      <c r="E21" s="162" t="s">
        <v>119</v>
      </c>
      <c r="F21" s="162" t="s">
        <v>298</v>
      </c>
      <c r="G21" s="162" t="s">
        <v>299</v>
      </c>
      <c r="H21" s="167">
        <v>28644</v>
      </c>
      <c r="I21" s="167">
        <v>28644</v>
      </c>
      <c r="J21" s="167">
        <v>28644</v>
      </c>
      <c r="K21" s="167"/>
      <c r="L21" s="167">
        <v>8593.2</v>
      </c>
      <c r="M21" s="167"/>
      <c r="N21" s="167">
        <v>20050.8</v>
      </c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9"/>
      <c r="AD21" s="169"/>
    </row>
    <row r="22" ht="24" spans="1:30">
      <c r="A22" s="162" t="s">
        <v>0</v>
      </c>
      <c r="B22" s="162" t="s">
        <v>294</v>
      </c>
      <c r="C22" s="162" t="s">
        <v>295</v>
      </c>
      <c r="D22" s="162" t="s">
        <v>210</v>
      </c>
      <c r="E22" s="162" t="s">
        <v>119</v>
      </c>
      <c r="F22" s="162" t="s">
        <v>300</v>
      </c>
      <c r="G22" s="162" t="s">
        <v>301</v>
      </c>
      <c r="H22" s="167">
        <v>407210</v>
      </c>
      <c r="I22" s="167">
        <v>407210</v>
      </c>
      <c r="J22" s="167">
        <v>407210</v>
      </c>
      <c r="K22" s="167"/>
      <c r="L22" s="167">
        <v>122163</v>
      </c>
      <c r="M22" s="167"/>
      <c r="N22" s="167">
        <v>285047</v>
      </c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9"/>
      <c r="AD22" s="169"/>
    </row>
    <row r="23" ht="24" spans="1:30">
      <c r="A23" s="162" t="s">
        <v>0</v>
      </c>
      <c r="B23" s="162" t="s">
        <v>294</v>
      </c>
      <c r="C23" s="162" t="s">
        <v>295</v>
      </c>
      <c r="D23" s="162" t="s">
        <v>210</v>
      </c>
      <c r="E23" s="162" t="s">
        <v>119</v>
      </c>
      <c r="F23" s="162" t="s">
        <v>302</v>
      </c>
      <c r="G23" s="162" t="s">
        <v>303</v>
      </c>
      <c r="H23" s="167">
        <v>1414320</v>
      </c>
      <c r="I23" s="167">
        <v>1414320</v>
      </c>
      <c r="J23" s="167">
        <v>1414320</v>
      </c>
      <c r="K23" s="167"/>
      <c r="L23" s="167">
        <v>424296</v>
      </c>
      <c r="M23" s="167"/>
      <c r="N23" s="167">
        <v>990024</v>
      </c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9"/>
      <c r="AD23" s="169"/>
    </row>
    <row r="24" ht="24" spans="1:30">
      <c r="A24" s="162" t="s">
        <v>0</v>
      </c>
      <c r="B24" s="162" t="s">
        <v>294</v>
      </c>
      <c r="C24" s="162" t="s">
        <v>295</v>
      </c>
      <c r="D24" s="162" t="s">
        <v>210</v>
      </c>
      <c r="E24" s="162" t="s">
        <v>119</v>
      </c>
      <c r="F24" s="162" t="s">
        <v>302</v>
      </c>
      <c r="G24" s="162" t="s">
        <v>303</v>
      </c>
      <c r="H24" s="167">
        <v>808776</v>
      </c>
      <c r="I24" s="167">
        <v>808776</v>
      </c>
      <c r="J24" s="167">
        <v>808776</v>
      </c>
      <c r="K24" s="167"/>
      <c r="L24" s="167">
        <v>242632.8</v>
      </c>
      <c r="M24" s="167"/>
      <c r="N24" s="167">
        <v>566143.2</v>
      </c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9"/>
      <c r="AD24" s="169"/>
    </row>
    <row r="25" ht="24" spans="1:30">
      <c r="A25" s="162" t="s">
        <v>0</v>
      </c>
      <c r="B25" s="162" t="s">
        <v>294</v>
      </c>
      <c r="C25" s="162" t="s">
        <v>295</v>
      </c>
      <c r="D25" s="162" t="s">
        <v>210</v>
      </c>
      <c r="E25" s="162" t="s">
        <v>119</v>
      </c>
      <c r="F25" s="162" t="s">
        <v>302</v>
      </c>
      <c r="G25" s="162" t="s">
        <v>303</v>
      </c>
      <c r="H25" s="167">
        <v>1661652</v>
      </c>
      <c r="I25" s="167">
        <v>1661652</v>
      </c>
      <c r="J25" s="167">
        <v>1661652</v>
      </c>
      <c r="K25" s="167"/>
      <c r="L25" s="167">
        <v>498495.6</v>
      </c>
      <c r="M25" s="167"/>
      <c r="N25" s="167">
        <v>1163156.4</v>
      </c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9"/>
      <c r="AD25" s="169"/>
    </row>
    <row r="26" ht="24" spans="1:30">
      <c r="A26" s="162" t="s">
        <v>0</v>
      </c>
      <c r="B26" s="162" t="s">
        <v>304</v>
      </c>
      <c r="C26" s="162" t="s">
        <v>305</v>
      </c>
      <c r="D26" s="162" t="s">
        <v>217</v>
      </c>
      <c r="E26" s="162" t="s">
        <v>134</v>
      </c>
      <c r="F26" s="162" t="s">
        <v>306</v>
      </c>
      <c r="G26" s="162" t="s">
        <v>307</v>
      </c>
      <c r="H26" s="167">
        <v>6600</v>
      </c>
      <c r="I26" s="167">
        <v>6600</v>
      </c>
      <c r="J26" s="167">
        <v>6600</v>
      </c>
      <c r="K26" s="167"/>
      <c r="L26" s="167">
        <v>1980</v>
      </c>
      <c r="M26" s="167"/>
      <c r="N26" s="167">
        <v>4620</v>
      </c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9"/>
      <c r="AD26" s="169"/>
    </row>
    <row r="27" ht="24" spans="1:30">
      <c r="A27" s="162" t="s">
        <v>0</v>
      </c>
      <c r="B27" s="162" t="s">
        <v>308</v>
      </c>
      <c r="C27" s="162" t="s">
        <v>309</v>
      </c>
      <c r="D27" s="162" t="s">
        <v>210</v>
      </c>
      <c r="E27" s="162" t="s">
        <v>119</v>
      </c>
      <c r="F27" s="162" t="s">
        <v>310</v>
      </c>
      <c r="G27" s="162" t="s">
        <v>311</v>
      </c>
      <c r="H27" s="167">
        <v>115200</v>
      </c>
      <c r="I27" s="167">
        <v>115200</v>
      </c>
      <c r="J27" s="167">
        <v>115200</v>
      </c>
      <c r="K27" s="167"/>
      <c r="L27" s="167">
        <v>34560</v>
      </c>
      <c r="M27" s="167"/>
      <c r="N27" s="167">
        <v>80640</v>
      </c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9"/>
      <c r="AD27" s="169"/>
    </row>
    <row r="28" ht="18" customHeight="1" spans="1:30">
      <c r="A28" s="175" t="s">
        <v>76</v>
      </c>
      <c r="B28" s="175"/>
      <c r="C28" s="175"/>
      <c r="D28" s="175"/>
      <c r="E28" s="175"/>
      <c r="F28" s="175"/>
      <c r="G28" s="175"/>
      <c r="H28" s="168">
        <v>13723338.84</v>
      </c>
      <c r="I28" s="168">
        <v>13723338.84</v>
      </c>
      <c r="J28" s="168">
        <v>13723338.84</v>
      </c>
      <c r="K28" s="168"/>
      <c r="L28" s="168">
        <v>4117001.65</v>
      </c>
      <c r="M28" s="168"/>
      <c r="N28" s="168">
        <v>9606337.19</v>
      </c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</row>
  </sheetData>
  <sheetProtection formatCells="0" formatColumns="0" formatRows="0" insertRows="0" insertColumns="0" insertHyperlinks="0" deleteColumns="0" deleteRows="0" sort="0" autoFilter="0" pivotTables="0"/>
  <mergeCells count="37">
    <mergeCell ref="A2:AD2"/>
    <mergeCell ref="A3:J3"/>
    <mergeCell ref="AC3:AD3"/>
    <mergeCell ref="I4:X4"/>
    <mergeCell ref="Y4:AD4"/>
    <mergeCell ref="J5:O5"/>
    <mergeCell ref="S5:X5"/>
    <mergeCell ref="J6:K6"/>
    <mergeCell ref="A28:G2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AA5:AA7"/>
    <mergeCell ref="AB5:AB7"/>
    <mergeCell ref="AC5:AC7"/>
    <mergeCell ref="AD5:AD7"/>
  </mergeCells>
  <printOptions horizontalCentered="1"/>
  <pageMargins left="0.393700787401575" right="0.393700787401575" top="0.511811023622047" bottom="0.511811023622047" header="0.31496062992126" footer="0.31496062992126"/>
  <pageSetup paperSize="9" scale="3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一般公共预算“三公”经费支出预算表03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州对下转移支付预算表</vt:lpstr>
      <vt:lpstr>表十五 州对下转移支付绩效目标表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Time</cp:lastModifiedBy>
  <dcterms:created xsi:type="dcterms:W3CDTF">2020-01-11T06:24:00Z</dcterms:created>
  <cp:lastPrinted>2025-02-10T10:43:00Z</cp:lastPrinted>
  <dcterms:modified xsi:type="dcterms:W3CDTF">2025-03-23T07:08:49Z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D62019FC06F349CA98F03C50F593CE73_13</vt:lpwstr>
  </property>
</Properties>
</file>